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2190" windowWidth="7500" windowHeight="5010" activeTab="0"/>
  </bookViews>
  <sheets>
    <sheet name="aeo2009" sheetId="1" r:id="rId1"/>
  </sheets>
  <definedNames>
    <definedName name="_Regression_Int" localSheetId="0" hidden="1">1</definedName>
    <definedName name="_xlnm.Print_Area" localSheetId="0">'aeo2009'!$A$6:$AA$52</definedName>
  </definedNames>
  <calcPr fullCalcOnLoad="1"/>
</workbook>
</file>

<file path=xl/sharedStrings.xml><?xml version="1.0" encoding="utf-8"?>
<sst xmlns="http://schemas.openxmlformats.org/spreadsheetml/2006/main" count="142" uniqueCount="109">
  <si>
    <t>Report #:DOE/EIA-0383(2009) Early Release</t>
  </si>
  <si>
    <t>Release date, early release: December 2008</t>
  </si>
  <si>
    <t>Next release date full report: February 2009</t>
  </si>
  <si>
    <t xml:space="preserve"> Table   1.  Total Energy Supply and Disposition Summary</t>
  </si>
  <si>
    <t xml:space="preserve">                      (quadrillion Btu, unless otherwise noted)</t>
  </si>
  <si>
    <t>2007-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</si>
  <si>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</si>
  <si>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</si>
  <si>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</si>
  <si>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</si>
  <si>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</si>
  <si>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</si>
  <si>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</si>
  <si>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</si>
  <si>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</si>
  <si>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</si>
  <si>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</si>
  <si>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</si>
  <si>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</si>
  <si>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</si>
  <si>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</si>
  <si>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</si>
  <si>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</si>
  <si>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</si>
  <si>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</si>
  <si>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</si>
  <si>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</si>
  <si>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</si>
  <si>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</si>
  <si>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</si>
  <si>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</si>
  <si>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Production</t>
  </si>
  <si>
    <t xml:space="preserve">   Crude Oil and Lease Condensate</t>
  </si>
  <si>
    <t xml:space="preserve">   Natural Gas Plant Liquids</t>
  </si>
  <si>
    <t xml:space="preserve">   Dry Natural Gas</t>
  </si>
  <si>
    <t xml:space="preserve">   Coal 1/</t>
  </si>
  <si>
    <t xml:space="preserve">   Nuclear Power</t>
  </si>
  <si>
    <t xml:space="preserve">   Hydropower</t>
  </si>
  <si>
    <t xml:space="preserve">   Biomass 2/</t>
  </si>
  <si>
    <t xml:space="preserve">   Other Renewable Energy 3/</t>
  </si>
  <si>
    <t xml:space="preserve">   Other 4/</t>
  </si>
  <si>
    <t xml:space="preserve">       Total</t>
  </si>
  <si>
    <t>Imports</t>
  </si>
  <si>
    <t xml:space="preserve">   Crude Oil</t>
  </si>
  <si>
    <t xml:space="preserve">   Liquid Fuels 5/</t>
  </si>
  <si>
    <t xml:space="preserve">   Natural Gas</t>
  </si>
  <si>
    <t xml:space="preserve">   Other Imports 6/</t>
  </si>
  <si>
    <t>Exports</t>
  </si>
  <si>
    <t xml:space="preserve">   Petroleum 7/</t>
  </si>
  <si>
    <t xml:space="preserve">   Coal</t>
  </si>
  <si>
    <t>Discrepancy 8/</t>
  </si>
  <si>
    <t>- -</t>
  </si>
  <si>
    <t xml:space="preserve">   Liquid Fuels 9/</t>
  </si>
  <si>
    <t xml:space="preserve">   Biomass 10/</t>
  </si>
  <si>
    <t xml:space="preserve">   Other 11/</t>
  </si>
  <si>
    <t xml:space="preserve">     Total</t>
  </si>
  <si>
    <t>Prices (2007 dollars per unit)</t>
  </si>
  <si>
    <t xml:space="preserve">   dollars per barrel</t>
  </si>
  <si>
    <t xml:space="preserve">      Low Sulfur Light Price 12/</t>
  </si>
  <si>
    <t xml:space="preserve">      Imported Crude Oil Price 12/</t>
  </si>
  <si>
    <t xml:space="preserve">   dollars per million Btu</t>
  </si>
  <si>
    <t xml:space="preserve">      Gas Price at Henry Hub</t>
  </si>
  <si>
    <t xml:space="preserve">      Gas Wellhead Price 13/</t>
  </si>
  <si>
    <t xml:space="preserve">      Coal Minemouth Price 14/</t>
  </si>
  <si>
    <t xml:space="preserve">      Coal Delivered Price 15/</t>
  </si>
  <si>
    <t xml:space="preserve">   dollars per thousand cubic feet</t>
  </si>
  <si>
    <t xml:space="preserve">   dollars per ton</t>
  </si>
  <si>
    <t xml:space="preserve">   cents per kilowatthour</t>
  </si>
  <si>
    <t xml:space="preserve">      Average Electricity, All Sectors</t>
  </si>
  <si>
    <t>Prices (nominal dollars per unit)</t>
  </si>
  <si>
    <t xml:space="preserve">   1/ Includes waste coal.</t>
  </si>
  <si>
    <t xml:space="preserve">   2/ Includes grid-connected electricity from wood and wood waste, biomass such as corn used for liquid fuels production, and non-electric energy from wood.  Refer to Table 17 for details.</t>
  </si>
  <si>
    <t xml:space="preserve">   3/ Includes grid-connected electricity from landfill gas; biogenic municipal solid waste; wind; photovoltaic and solar thermal sources; and non-electric energy from renewable sources,</t>
  </si>
  <si>
    <t>such as active and passive solar systems.  Excludes electricity imports using renewable sources and nonmarketed renewable energy. See Table 17 for selected nonmarketed residential</t>
  </si>
  <si>
    <t>and commercial renewable energy.</t>
  </si>
  <si>
    <t xml:space="preserve">   4/ Includes non-biogenic municipal solid waste, liquid hydrogen, methanol, and some domestic inputs to refineries.</t>
  </si>
  <si>
    <t xml:space="preserve">   5/ Includes imports of finished petroleum products, unfinished oils, alcohols, ethers, blending components, and renewable fuels such as ethanol.</t>
  </si>
  <si>
    <t xml:space="preserve">   6/ Includes coal, coal coke (net), and electricity (net).</t>
  </si>
  <si>
    <t xml:space="preserve">   7/ Includes crude oil and petroleum products.</t>
  </si>
  <si>
    <t xml:space="preserve">   8/ Balancing item.  Includes unaccounted for supply, losses, gains, and net storage withdrawals.</t>
  </si>
  <si>
    <t xml:space="preserve">   9/ Includes petroleum-derived fuels and non-petroleum-derived fuels, such as ethanol and biodiesel.  Petroleum coke, which is a solid, is included.  Also included are natural gas plant</t>
  </si>
  <si>
    <t>liquids, crude oil consumed as a fuel, and hydrogen.  Refer to Table 17 for detailed renewable liquid fuels consumption.</t>
  </si>
  <si>
    <t xml:space="preserve">   10/ Includes grid-connected electricity from wood and wood waste, non-electric energy from wood, and biofuels heat and coproducts used in the production of liquid fuels, but excludes</t>
  </si>
  <si>
    <t>the energy content of the liquid fuels.</t>
  </si>
  <si>
    <t xml:space="preserve">   11/ Includes non-biogenic municipal solid waste and net electricity imports.</t>
  </si>
  <si>
    <t xml:space="preserve">   12/ Weighted average price delivered to U.S. refiners.</t>
  </si>
  <si>
    <t xml:space="preserve">   13/ Represents lower 48 onshore and offshore supplies.</t>
  </si>
  <si>
    <t xml:space="preserve">   14/ Includes reported prices for both open market and captive mines.</t>
  </si>
  <si>
    <t xml:space="preserve">   15/ Prices weighted by consumption; weighted average excludes residential and commercial prices, and export free-alongside-ship (f.a.s.) prices.</t>
  </si>
  <si>
    <t xml:space="preserve">   Btu = British thermal unit.</t>
  </si>
  <si>
    <t xml:space="preserve">   - - = Not applicable.</t>
  </si>
  <si>
    <t xml:space="preserve">   Note:  Totals may not equal sum of components due to independent rounding.  Data for 2006 and 2007 are model results and may differ slightly from official EIA data reports.</t>
  </si>
  <si>
    <t xml:space="preserve">   Sources:  2006 natural gas supply values:  Energy Information Administration (EIA), Natural Gas Annual 2006, DOE/EIA-0131(2006) (Washington, DC, October, 2007).  2007 natural gas</t>
  </si>
  <si>
    <t>supply values and natural gas wellhead price:  EIA, Natural Gas Monthly, DOE/EIA-0130(2008/04) (Washington, DC, April 2008).  2006 natural gas wellhead price:  Minerals Management</t>
  </si>
  <si>
    <t>Service and EIA, Natural Gas Annual 2006, DOE/EIA-0131(2006) (Washington, DC, October, 2007).  2006 and 2007 coal minemouth and delivered coal prices:  EIA, Annual Coal Report</t>
  </si>
  <si>
    <t>2007, DOE/EIA-0584(2007) (Washington, DC, September 2008).  2007 petroleum supply values and 2006 crude oil and lease condensate production:  EIA, Petroleum Supply Annual 2007,</t>
  </si>
  <si>
    <t>DOE/EIA-0340(2007)/1 (Washington, DC, July 2008).  Other 2006 petroleum supply values:  EIA, Petroleum Supply Annual 2006, DOE/EIA-0340(2006)/1 (Washington, DC, September 2007).</t>
  </si>
  <si>
    <t>2006 and 2007 low sulfur light crude oil price:  EIA, Form EIA-856, "Monthly Foreign Crude Oil Acquisition Report."  Other 2006 and 2007 coal values:  EIA, Quarterly Coal Report, October-</t>
  </si>
  <si>
    <t>December 2007, DOE/EIA-0121(2007/4Q) (Washington, DC, March 2008).  Other 2006 and 2007 values:  EIA, Annual Energy Review 2007, DOE/EIA-0384(2007) (Washington, DC, June 2008).</t>
  </si>
  <si>
    <t>Projections:  EIA, AEO2009 National Energy Modeling System run aeo2009.d112408b.</t>
  </si>
  <si>
    <t xml:space="preserve">     Total Non Fossil Fuels</t>
  </si>
  <si>
    <t>US Energy Consumption</t>
  </si>
  <si>
    <t>Crude &amp; Liquid Fuel Imports as % of consumption</t>
  </si>
  <si>
    <t>COMPARE THIS TO THE ONE PROJECTED BY GERMAN ADVISORY COUNCIL FOR GLOBAL CHANGE</t>
  </si>
  <si>
    <t>HELLO USA: WE HAVE A MASSIVE PROBLEM: HENCE WE NEED STRETCH GOALS</t>
  </si>
  <si>
    <t xml:space="preserve">THROUGH 2030 IS FLAT, ENERGY GENERATION FROM SOLAR AND WIND TERMED AS  "OTHER </t>
  </si>
  <si>
    <t>RENEWABLE ENERGY" GROWS AT 3.5%, HARDLY MAKING A DENT.</t>
  </si>
  <si>
    <t xml:space="preserve">AS PER EIA PROJECTIONS MADE IN DECEMBER 2008, RENEWABLE ENERGY GENERATION </t>
  </si>
  <si>
    <t xml:space="preserve">AS OF DECEMBER 2008, USA SOLUTION TO ENERGY SELF SUFFICIENCY IS TO DRILL IN STATES AGGRESSIVELY. DOES NOT ADDRESS  CARBON EMISSIONS PROBLEM. BESIDES, MOST NEW DRILL SITES HAVE COST OF PRODUCTION ABOVE $90 PER BARREL, AND USA WILL RUN OUT OIL RESERVES COMPLETELY,  FORCING USA TO BE 100% DEPENDENT ON FOREIGN OIL BEYOND 2030.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</si>
</sst>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_)"/>
    <numFmt numFmtId="167" formatCode="0_)"/>
    <numFmt numFmtId="168" formatCode="0.0000%"/>
    <numFmt numFmtId="169" formatCode="0.000_)"/>
  </numFmts>
  <fonts count="38">
    <font>
      <sz val="12"/>
      <name val="Helv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0" fontId="0" fillId="0" borderId="0" xfId="57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0" fontId="3" fillId="0" borderId="0" xfId="57" applyNumberFormat="1" applyFont="1" applyAlignment="1" applyProtection="1">
      <alignment/>
      <protection/>
    </xf>
    <xf numFmtId="0" fontId="3" fillId="0" borderId="0" xfId="0" applyFont="1" applyAlignment="1">
      <alignment/>
    </xf>
    <xf numFmtId="164" fontId="3" fillId="33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29"/>
  <sheetViews>
    <sheetView showGridLines="0"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3" sqref="B33:AA33"/>
    </sheetView>
  </sheetViews>
  <sheetFormatPr defaultColWidth="9.77734375" defaultRowHeight="15.75"/>
  <cols>
    <col min="1" max="1" width="43.3359375" style="0" customWidth="1"/>
    <col min="2" max="5" width="9.77734375" style="0" customWidth="1"/>
    <col min="6" max="6" width="10.99609375" style="0" customWidth="1"/>
    <col min="7" max="15" width="9.77734375" style="0" hidden="1" customWidth="1"/>
    <col min="16" max="16" width="11.88671875" style="0" customWidth="1"/>
    <col min="17" max="17" width="0.23046875" style="0" customWidth="1"/>
    <col min="18" max="23" width="9.77734375" style="0" hidden="1" customWidth="1"/>
    <col min="24" max="25" width="10.21484375" style="0" hidden="1" customWidth="1"/>
    <col min="26" max="26" width="10.99609375" style="0" customWidth="1"/>
    <col min="27" max="27" width="11.6640625" style="0" customWidth="1"/>
  </cols>
  <sheetData>
    <row r="1" spans="1:27" ht="15.75">
      <c r="A1" s="7" t="s">
        <v>0</v>
      </c>
      <c r="B1" s="11" t="s">
        <v>107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.75">
      <c r="A2" s="7" t="s">
        <v>1</v>
      </c>
      <c r="B2" s="11" t="s">
        <v>105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5.75">
      <c r="A3" s="7" t="s">
        <v>2</v>
      </c>
      <c r="B3" s="11" t="s">
        <v>106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>
      <c r="A4" s="7"/>
      <c r="B4" s="11" t="s">
        <v>103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5.75">
      <c r="B5" s="11" t="s">
        <v>104</v>
      </c>
    </row>
    <row r="6" ht="15.75">
      <c r="A6" s="1" t="s">
        <v>3</v>
      </c>
    </row>
    <row r="7" ht="15.75">
      <c r="A7" s="1" t="s">
        <v>4</v>
      </c>
    </row>
    <row r="10" ht="15.75">
      <c r="AA10" s="2" t="s">
        <v>5</v>
      </c>
    </row>
    <row r="11" spans="2:27" ht="15.75"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2" t="s">
        <v>30</v>
      </c>
    </row>
    <row r="14" ht="15.75">
      <c r="A14" s="1" t="s">
        <v>31</v>
      </c>
    </row>
    <row r="15" spans="1:27" ht="15.75">
      <c r="A15" s="1" t="s">
        <v>32</v>
      </c>
      <c r="B15" s="3">
        <v>10.8009357452393</v>
      </c>
      <c r="C15" s="3">
        <v>10.7268400192261</v>
      </c>
      <c r="D15" s="3">
        <v>10.7521743774414</v>
      </c>
      <c r="E15" s="3">
        <v>11.6786937713623</v>
      </c>
      <c r="F15" s="3">
        <v>12.1763553619385</v>
      </c>
      <c r="G15" s="3">
        <v>12.1423749923706</v>
      </c>
      <c r="H15" s="3">
        <v>12.316689491272</v>
      </c>
      <c r="I15" s="3">
        <v>12.3630094528198</v>
      </c>
      <c r="J15" s="3">
        <v>12.3696060180664</v>
      </c>
      <c r="K15" s="3">
        <v>12.3983182907104</v>
      </c>
      <c r="L15" s="3">
        <v>12.5422468185425</v>
      </c>
      <c r="M15" s="3">
        <v>12.8612356185913</v>
      </c>
      <c r="N15" s="3">
        <v>13.2630128860474</v>
      </c>
      <c r="O15" s="3">
        <v>13.5073432922363</v>
      </c>
      <c r="P15" s="3">
        <v>14.0197725296021</v>
      </c>
      <c r="Q15" s="3">
        <v>14.3713436126709</v>
      </c>
      <c r="R15" s="3">
        <v>14.739107131958</v>
      </c>
      <c r="S15" s="3">
        <v>15.1706876754761</v>
      </c>
      <c r="T15" s="3">
        <v>15.3582611083984</v>
      </c>
      <c r="U15" s="3">
        <v>15.6419086456299</v>
      </c>
      <c r="V15" s="3">
        <v>15.6595783233643</v>
      </c>
      <c r="W15" s="3">
        <v>15.6310596466064</v>
      </c>
      <c r="X15" s="3">
        <v>15.8279504776001</v>
      </c>
      <c r="Y15" s="3">
        <v>15.9243087768555</v>
      </c>
      <c r="Z15" s="3">
        <v>15.9823951721191</v>
      </c>
      <c r="AA15" s="4">
        <v>0.017487645149231</v>
      </c>
    </row>
    <row r="16" spans="1:27" ht="15.75">
      <c r="A16" s="1" t="s">
        <v>33</v>
      </c>
      <c r="B16" s="3">
        <v>2.35503935813904</v>
      </c>
      <c r="C16" s="3">
        <v>2.40840721130371</v>
      </c>
      <c r="D16" s="3">
        <v>2.46141171455383</v>
      </c>
      <c r="E16" s="3">
        <v>2.44576096534729</v>
      </c>
      <c r="F16" s="3">
        <v>2.51759648323059</v>
      </c>
      <c r="G16" s="3">
        <v>2.54419159889221</v>
      </c>
      <c r="H16" s="3">
        <v>2.57691264152527</v>
      </c>
      <c r="I16" s="3">
        <v>2.54875302314758</v>
      </c>
      <c r="J16" s="3">
        <v>2.51468682289124</v>
      </c>
      <c r="K16" s="3">
        <v>2.49643683433533</v>
      </c>
      <c r="L16" s="3">
        <v>2.50351476669312</v>
      </c>
      <c r="M16" s="3">
        <v>2.51916718482971</v>
      </c>
      <c r="N16" s="3">
        <v>2.54633522033691</v>
      </c>
      <c r="O16" s="3">
        <v>2.55193543434143</v>
      </c>
      <c r="P16" s="3">
        <v>2.51824951171875</v>
      </c>
      <c r="Q16" s="3">
        <v>2.48148226737976</v>
      </c>
      <c r="R16" s="3">
        <v>2.51185917854309</v>
      </c>
      <c r="S16" s="3">
        <v>2.51557159423828</v>
      </c>
      <c r="T16" s="3">
        <v>2.54869604110718</v>
      </c>
      <c r="U16" s="3">
        <v>2.55805706977844</v>
      </c>
      <c r="V16" s="3">
        <v>2.56405425071716</v>
      </c>
      <c r="W16" s="3">
        <v>2.55758786201477</v>
      </c>
      <c r="X16" s="3">
        <v>2.53860712051392</v>
      </c>
      <c r="Y16" s="3">
        <v>2.55223917961121</v>
      </c>
      <c r="Z16" s="3">
        <v>2.55419945716858</v>
      </c>
      <c r="AA16" s="4">
        <v>0.00255858898162842</v>
      </c>
    </row>
    <row r="17" spans="1:27" ht="15.75">
      <c r="A17" s="1" t="s">
        <v>34</v>
      </c>
      <c r="B17" s="3">
        <v>18.9931449890137</v>
      </c>
      <c r="C17" s="3">
        <v>19.8373355865479</v>
      </c>
      <c r="D17" s="3">
        <v>21.0821285247803</v>
      </c>
      <c r="E17" s="3">
        <v>21.4474830627441</v>
      </c>
      <c r="F17" s="3">
        <v>20.8661956787109</v>
      </c>
      <c r="G17" s="3">
        <v>21.0790786743164</v>
      </c>
      <c r="H17" s="3">
        <v>21.3511352539063</v>
      </c>
      <c r="I17" s="3">
        <v>21.1465435028076</v>
      </c>
      <c r="J17" s="3">
        <v>20.9120597839355</v>
      </c>
      <c r="K17" s="3">
        <v>20.8282337188721</v>
      </c>
      <c r="L17" s="3">
        <v>20.969274520874</v>
      </c>
      <c r="M17" s="3">
        <v>21.1228580474854</v>
      </c>
      <c r="N17" s="3">
        <v>21.3561096191406</v>
      </c>
      <c r="O17" s="3">
        <v>21.5106449127197</v>
      </c>
      <c r="P17" s="3">
        <v>22.0158748626709</v>
      </c>
      <c r="Q17" s="3">
        <v>22.6396751403809</v>
      </c>
      <c r="R17" s="3">
        <v>22.9314403533936</v>
      </c>
      <c r="S17" s="3">
        <v>23.3960475921631</v>
      </c>
      <c r="T17" s="3">
        <v>23.7068061828613</v>
      </c>
      <c r="U17" s="3">
        <v>23.8140659332275</v>
      </c>
      <c r="V17" s="3">
        <v>23.9360084533691</v>
      </c>
      <c r="W17" s="3">
        <v>23.9702606201172</v>
      </c>
      <c r="X17" s="3">
        <v>24.1038379669189</v>
      </c>
      <c r="Y17" s="3">
        <v>24.2551879882813</v>
      </c>
      <c r="Z17" s="3">
        <v>24.2764472961426</v>
      </c>
      <c r="AA17" s="4">
        <v>0.00881874561309814</v>
      </c>
    </row>
    <row r="18" spans="1:27" ht="15.75">
      <c r="A18" s="1" t="s">
        <v>35</v>
      </c>
      <c r="B18" s="3">
        <v>23.7898998260498</v>
      </c>
      <c r="C18" s="3">
        <v>23.5016994476318</v>
      </c>
      <c r="D18" s="3">
        <v>24.0583419799805</v>
      </c>
      <c r="E18" s="3">
        <v>24.0053005218506</v>
      </c>
      <c r="F18" s="3">
        <v>24.2118644714355</v>
      </c>
      <c r="G18" s="3">
        <v>24.2975959777832</v>
      </c>
      <c r="H18" s="3">
        <v>24.4900588989258</v>
      </c>
      <c r="I18" s="3">
        <v>24.5369071960449</v>
      </c>
      <c r="J18" s="3">
        <v>24.5428466796875</v>
      </c>
      <c r="K18" s="3">
        <v>24.5559978485107</v>
      </c>
      <c r="L18" s="3">
        <v>24.4579162597656</v>
      </c>
      <c r="M18" s="3">
        <v>24.3963584899902</v>
      </c>
      <c r="N18" s="3">
        <v>24.3669109344482</v>
      </c>
      <c r="O18" s="3">
        <v>24.4254341125488</v>
      </c>
      <c r="P18" s="3">
        <v>24.4111289978027</v>
      </c>
      <c r="Q18" s="3">
        <v>24.4548187255859</v>
      </c>
      <c r="R18" s="3">
        <v>24.6652030944824</v>
      </c>
      <c r="S18" s="3">
        <v>24.7358417510986</v>
      </c>
      <c r="T18" s="3">
        <v>24.8567714691162</v>
      </c>
      <c r="U18" s="3">
        <v>25.046630859375</v>
      </c>
      <c r="V18" s="3">
        <v>25.2602787017822</v>
      </c>
      <c r="W18" s="3">
        <v>25.4745826721191</v>
      </c>
      <c r="X18" s="3">
        <v>25.8430633544922</v>
      </c>
      <c r="Y18" s="3">
        <v>26.287561416626</v>
      </c>
      <c r="Z18" s="3">
        <v>26.7928924560547</v>
      </c>
      <c r="AA18" s="4">
        <v>0.00571465492248535</v>
      </c>
    </row>
    <row r="19" spans="1:27" ht="15.75">
      <c r="A19" s="1" t="s">
        <v>36</v>
      </c>
      <c r="B19" s="3">
        <v>8.21383190155029</v>
      </c>
      <c r="C19" s="3">
        <v>8.41488647460938</v>
      </c>
      <c r="D19" s="3">
        <v>8.33671951293945</v>
      </c>
      <c r="E19" s="3">
        <v>8.416184425354</v>
      </c>
      <c r="F19" s="3">
        <v>8.44593811035156</v>
      </c>
      <c r="G19" s="3">
        <v>8.47080898284912</v>
      </c>
      <c r="H19" s="3">
        <v>8.50380229949951</v>
      </c>
      <c r="I19" s="3">
        <v>8.53219032287598</v>
      </c>
      <c r="J19" s="3">
        <v>8.62793350219727</v>
      </c>
      <c r="K19" s="3">
        <v>8.6754264831543</v>
      </c>
      <c r="L19" s="3">
        <v>8.68583583831787</v>
      </c>
      <c r="M19" s="3">
        <v>8.71049213409424</v>
      </c>
      <c r="N19" s="3">
        <v>8.73845481872559</v>
      </c>
      <c r="O19" s="3">
        <v>8.85030269622803</v>
      </c>
      <c r="P19" s="3">
        <v>8.99522304534912</v>
      </c>
      <c r="Q19" s="3">
        <v>9.0376091003418</v>
      </c>
      <c r="R19" s="3">
        <v>9.04766273498535</v>
      </c>
      <c r="S19" s="3">
        <v>9.04766273498535</v>
      </c>
      <c r="T19" s="3">
        <v>9.04766273498535</v>
      </c>
      <c r="U19" s="3">
        <v>9.04766273498535</v>
      </c>
      <c r="V19" s="3">
        <v>9.09055519104004</v>
      </c>
      <c r="W19" s="3">
        <v>9.16717720031738</v>
      </c>
      <c r="X19" s="3">
        <v>9.32003402709961</v>
      </c>
      <c r="Y19" s="3">
        <v>9.47548198699951</v>
      </c>
      <c r="Z19" s="3">
        <v>9.44185256958008</v>
      </c>
      <c r="AA19" s="4">
        <v>0.00501906871795654</v>
      </c>
    </row>
    <row r="20" spans="1:27" ht="15.75">
      <c r="A20" s="1" t="s">
        <v>37</v>
      </c>
      <c r="B20" s="3">
        <v>2.8666410446167</v>
      </c>
      <c r="C20" s="3">
        <v>2.46222162246704</v>
      </c>
      <c r="D20" s="3">
        <v>2.58724665641785</v>
      </c>
      <c r="E20" s="3">
        <v>2.56653237342834</v>
      </c>
      <c r="F20" s="3">
        <v>2.66952753067017</v>
      </c>
      <c r="G20" s="3">
        <v>2.75934076309204</v>
      </c>
      <c r="H20" s="3">
        <v>2.80851340293884</v>
      </c>
      <c r="I20" s="3">
        <v>2.85100317001343</v>
      </c>
      <c r="J20" s="3">
        <v>2.89307832717896</v>
      </c>
      <c r="K20" s="3">
        <v>2.93602347373962</v>
      </c>
      <c r="L20" s="3">
        <v>2.93877458572388</v>
      </c>
      <c r="M20" s="3">
        <v>2.95339179039001</v>
      </c>
      <c r="N20" s="3">
        <v>2.95339179039001</v>
      </c>
      <c r="O20" s="3">
        <v>2.95339131355286</v>
      </c>
      <c r="P20" s="3">
        <v>2.95339226722717</v>
      </c>
      <c r="Q20" s="3">
        <v>2.95994353294373</v>
      </c>
      <c r="R20" s="3">
        <v>2.95994400978088</v>
      </c>
      <c r="S20" s="3">
        <v>2.95994353294373</v>
      </c>
      <c r="T20" s="3">
        <v>2.96279883384705</v>
      </c>
      <c r="U20" s="3">
        <v>2.96279883384705</v>
      </c>
      <c r="V20" s="3">
        <v>2.96279859542847</v>
      </c>
      <c r="W20" s="3">
        <v>2.96279859542847</v>
      </c>
      <c r="X20" s="3">
        <v>2.96279907226563</v>
      </c>
      <c r="Y20" s="3">
        <v>2.97057890892029</v>
      </c>
      <c r="Z20" s="3">
        <v>2.97305989265442</v>
      </c>
      <c r="AA20" s="4">
        <v>0.00823056697845459</v>
      </c>
    </row>
    <row r="21" spans="1:27" ht="15.75">
      <c r="A21" s="1" t="s">
        <v>38</v>
      </c>
      <c r="B21" s="3">
        <v>2.96759438514709</v>
      </c>
      <c r="C21" s="3">
        <v>3.23362469673157</v>
      </c>
      <c r="D21" s="3">
        <v>3.8549337387085</v>
      </c>
      <c r="E21" s="3">
        <v>3.81468486785889</v>
      </c>
      <c r="F21" s="3">
        <v>4.19656610488892</v>
      </c>
      <c r="G21" s="3">
        <v>4.45026779174805</v>
      </c>
      <c r="H21" s="3">
        <v>4.53655099868774</v>
      </c>
      <c r="I21" s="3">
        <v>4.71038055419922</v>
      </c>
      <c r="J21" s="3">
        <v>4.987868309021</v>
      </c>
      <c r="K21" s="3">
        <v>5.16193008422852</v>
      </c>
      <c r="L21" s="3">
        <v>5.46972799301147</v>
      </c>
      <c r="M21" s="3">
        <v>5.68344306945801</v>
      </c>
      <c r="N21" s="3">
        <v>5.97592353820801</v>
      </c>
      <c r="O21" s="3">
        <v>6.10913419723511</v>
      </c>
      <c r="P21" s="3">
        <v>6.49039840698242</v>
      </c>
      <c r="Q21" s="3">
        <v>6.9263014793396</v>
      </c>
      <c r="R21" s="3">
        <v>7.40430879592896</v>
      </c>
      <c r="S21" s="3">
        <v>7.53179597854614</v>
      </c>
      <c r="T21" s="3">
        <v>7.67271995544434</v>
      </c>
      <c r="U21" s="3">
        <v>7.85975980758667</v>
      </c>
      <c r="V21" s="3">
        <v>7.95735836029053</v>
      </c>
      <c r="W21" s="3">
        <v>8.05564594268799</v>
      </c>
      <c r="X21" s="3">
        <v>8.15294361114502</v>
      </c>
      <c r="Y21" s="3">
        <v>8.21290683746338</v>
      </c>
      <c r="Z21" s="3">
        <v>8.28454303741455</v>
      </c>
      <c r="AA21" s="4">
        <v>0.0417518615722656</v>
      </c>
    </row>
    <row r="22" spans="1:27" ht="15.75">
      <c r="A22" s="1" t="s">
        <v>39</v>
      </c>
      <c r="B22" s="3">
        <v>0.881002128124237</v>
      </c>
      <c r="C22" s="3">
        <v>0.96584165096283</v>
      </c>
      <c r="D22" s="3">
        <v>1.16315019130707</v>
      </c>
      <c r="E22" s="3">
        <v>1.42834639549255</v>
      </c>
      <c r="F22" s="3">
        <v>1.53583443164825</v>
      </c>
      <c r="G22" s="3">
        <v>1.56227219104767</v>
      </c>
      <c r="H22" s="3">
        <v>1.60325849056244</v>
      </c>
      <c r="I22" s="3">
        <v>1.60620856285095</v>
      </c>
      <c r="J22" s="3">
        <v>1.61171078681946</v>
      </c>
      <c r="K22" s="3">
        <v>1.63574647903442</v>
      </c>
      <c r="L22" s="3">
        <v>1.6704626083374</v>
      </c>
      <c r="M22" s="3">
        <v>1.68082547187805</v>
      </c>
      <c r="N22" s="3">
        <v>1.68132865428925</v>
      </c>
      <c r="O22" s="3">
        <v>1.68187201023102</v>
      </c>
      <c r="P22" s="3">
        <v>1.73386979103088</v>
      </c>
      <c r="Q22" s="3">
        <v>1.78217792510986</v>
      </c>
      <c r="R22" s="3">
        <v>1.81096827983856</v>
      </c>
      <c r="S22" s="3">
        <v>1.86184751987457</v>
      </c>
      <c r="T22" s="3">
        <v>1.88399231433868</v>
      </c>
      <c r="U22" s="3">
        <v>1.95054912567139</v>
      </c>
      <c r="V22" s="3">
        <v>1.98453688621521</v>
      </c>
      <c r="W22" s="3">
        <v>2.04404497146606</v>
      </c>
      <c r="X22" s="3">
        <v>2.12971377372742</v>
      </c>
      <c r="Y22" s="3">
        <v>2.13459539413452</v>
      </c>
      <c r="Z22" s="3">
        <v>2.14746832847595</v>
      </c>
      <c r="AA22" s="4">
        <v>0.0353516340255737</v>
      </c>
    </row>
    <row r="23" spans="1:27" ht="15.75">
      <c r="A23" s="1" t="s">
        <v>40</v>
      </c>
      <c r="B23" s="3">
        <v>0.480005651712418</v>
      </c>
      <c r="C23" s="3">
        <v>0.966844141483307</v>
      </c>
      <c r="D23" s="3">
        <v>0.627703726291656</v>
      </c>
      <c r="E23" s="3">
        <v>0.60669207572937</v>
      </c>
      <c r="F23" s="3">
        <v>0.832264065742493</v>
      </c>
      <c r="G23" s="3">
        <v>0.844672620296478</v>
      </c>
      <c r="H23" s="3">
        <v>0.905596137046814</v>
      </c>
      <c r="I23" s="3">
        <v>1.01377582550049</v>
      </c>
      <c r="J23" s="3">
        <v>1.04813873767853</v>
      </c>
      <c r="K23" s="3">
        <v>1.06895244121552</v>
      </c>
      <c r="L23" s="3">
        <v>1.06202328205109</v>
      </c>
      <c r="M23" s="3">
        <v>1.0467129945755</v>
      </c>
      <c r="N23" s="3">
        <v>1.0835052728653</v>
      </c>
      <c r="O23" s="3">
        <v>1.0479748249054</v>
      </c>
      <c r="P23" s="3">
        <v>1.05322980880737</v>
      </c>
      <c r="Q23" s="3">
        <v>1.07819545269012</v>
      </c>
      <c r="R23" s="3">
        <v>1.07550621032715</v>
      </c>
      <c r="S23" s="3">
        <v>1.07863247394562</v>
      </c>
      <c r="T23" s="3">
        <v>1.07052946090698</v>
      </c>
      <c r="U23" s="3">
        <v>1.05782186985016</v>
      </c>
      <c r="V23" s="3">
        <v>1.04826879501343</v>
      </c>
      <c r="W23" s="3">
        <v>1.07018375396729</v>
      </c>
      <c r="X23" s="3">
        <v>1.09669709205627</v>
      </c>
      <c r="Y23" s="3">
        <v>1.10756623744965</v>
      </c>
      <c r="Z23" s="3">
        <v>1.12804472446442</v>
      </c>
      <c r="AA23" s="4">
        <v>0.00672698020935059</v>
      </c>
    </row>
    <row r="24" spans="1:27" ht="15.75">
      <c r="A24" s="1" t="s">
        <v>41</v>
      </c>
      <c r="B24" s="3">
        <v>71.3480911254883</v>
      </c>
      <c r="C24" s="3">
        <v>72.5177001953125</v>
      </c>
      <c r="D24" s="3">
        <v>74.9238128662109</v>
      </c>
      <c r="E24" s="3">
        <v>76.4096755981445</v>
      </c>
      <c r="F24" s="3">
        <v>77.4521484375</v>
      </c>
      <c r="G24" s="3">
        <v>78.1506042480469</v>
      </c>
      <c r="H24" s="3">
        <v>79.0925064086914</v>
      </c>
      <c r="I24" s="3">
        <v>79.3087768554688</v>
      </c>
      <c r="J24" s="3">
        <v>79.507926940918</v>
      </c>
      <c r="K24" s="3">
        <v>79.7570648193359</v>
      </c>
      <c r="L24" s="3">
        <v>80.2997817993164</v>
      </c>
      <c r="M24" s="3">
        <v>80.9744873046875</v>
      </c>
      <c r="N24" s="3">
        <v>81.964973449707</v>
      </c>
      <c r="O24" s="3">
        <v>82.6380233764648</v>
      </c>
      <c r="P24" s="3">
        <v>84.1911315917969</v>
      </c>
      <c r="Q24" s="3">
        <v>85.7315444946289</v>
      </c>
      <c r="R24" s="3">
        <v>87.14599609375</v>
      </c>
      <c r="S24" s="3">
        <v>88.2980270385742</v>
      </c>
      <c r="T24" s="3">
        <v>89.1082382202148</v>
      </c>
      <c r="U24" s="3">
        <v>89.9392471313477</v>
      </c>
      <c r="V24" s="3">
        <v>90.4634399414063</v>
      </c>
      <c r="W24" s="3">
        <v>90.9333343505859</v>
      </c>
      <c r="X24" s="3">
        <v>91.9756546020508</v>
      </c>
      <c r="Y24" s="3">
        <v>92.9204254150391</v>
      </c>
      <c r="Z24" s="3">
        <v>93.5809020996094</v>
      </c>
      <c r="AA24" s="4">
        <v>0.0111484527587891</v>
      </c>
    </row>
    <row r="26" ht="15.75">
      <c r="A26" s="1" t="s">
        <v>42</v>
      </c>
    </row>
    <row r="27" spans="1:27" ht="15.75">
      <c r="A27" s="1" t="s">
        <v>43</v>
      </c>
      <c r="B27" s="3">
        <v>22.0845603942871</v>
      </c>
      <c r="C27" s="3">
        <v>21.8983268737793</v>
      </c>
      <c r="D27" s="3">
        <v>21.1974296569824</v>
      </c>
      <c r="E27" s="3">
        <v>19.6459789276123</v>
      </c>
      <c r="F27" s="3">
        <v>18.2095909118652</v>
      </c>
      <c r="G27" s="3">
        <v>18.5062599182129</v>
      </c>
      <c r="H27" s="3">
        <v>18.4998779296875</v>
      </c>
      <c r="I27" s="3">
        <v>18.4869537353516</v>
      </c>
      <c r="J27" s="3">
        <v>18.1098327636719</v>
      </c>
      <c r="K27" s="3">
        <v>17.9392948150635</v>
      </c>
      <c r="L27" s="3">
        <v>17.7863426208496</v>
      </c>
      <c r="M27" s="3">
        <v>17.5740432739258</v>
      </c>
      <c r="N27" s="3">
        <v>17.1961688995361</v>
      </c>
      <c r="O27" s="3">
        <v>16.9422931671143</v>
      </c>
      <c r="P27" s="3">
        <v>16.4218883514404</v>
      </c>
      <c r="Q27" s="3">
        <v>15.932412147522</v>
      </c>
      <c r="R27" s="3">
        <v>15.5045986175537</v>
      </c>
      <c r="S27" s="3">
        <v>15.0617208480835</v>
      </c>
      <c r="T27" s="3">
        <v>14.9329710006714</v>
      </c>
      <c r="U27" s="3">
        <v>14.7591819763184</v>
      </c>
      <c r="V27" s="3">
        <v>14.9091958999634</v>
      </c>
      <c r="W27" s="3">
        <v>15.0517835617065</v>
      </c>
      <c r="X27" s="3">
        <v>15.0787715911865</v>
      </c>
      <c r="Y27" s="3">
        <v>15.0742406845093</v>
      </c>
      <c r="Z27" s="3">
        <v>15.3012971878052</v>
      </c>
      <c r="AA27" s="4">
        <v>-0.0154649615287781</v>
      </c>
    </row>
    <row r="28" spans="1:27" ht="15.75">
      <c r="A28" s="1" t="s">
        <v>44</v>
      </c>
      <c r="B28" s="3">
        <v>7.21709632873535</v>
      </c>
      <c r="C28" s="3">
        <v>6.97385358810425</v>
      </c>
      <c r="D28" s="3">
        <v>4.83373975753784</v>
      </c>
      <c r="E28" s="3">
        <v>4.75104808807373</v>
      </c>
      <c r="F28" s="3">
        <v>5.44938993453979</v>
      </c>
      <c r="G28" s="3">
        <v>5.80024194717407</v>
      </c>
      <c r="H28" s="3">
        <v>5.78252267837524</v>
      </c>
      <c r="I28" s="3">
        <v>5.7614860534668</v>
      </c>
      <c r="J28" s="3">
        <v>5.82680225372314</v>
      </c>
      <c r="K28" s="3">
        <v>5.73954916000366</v>
      </c>
      <c r="L28" s="3">
        <v>5.72656202316284</v>
      </c>
      <c r="M28" s="3">
        <v>5.62241315841675</v>
      </c>
      <c r="N28" s="3">
        <v>5.51455736160278</v>
      </c>
      <c r="O28" s="3">
        <v>5.55901288986206</v>
      </c>
      <c r="P28" s="3">
        <v>5.43085384368896</v>
      </c>
      <c r="Q28" s="3">
        <v>5.36696481704712</v>
      </c>
      <c r="R28" s="3">
        <v>5.38138437271118</v>
      </c>
      <c r="S28" s="3">
        <v>5.49530792236328</v>
      </c>
      <c r="T28" s="3">
        <v>5.57605314254761</v>
      </c>
      <c r="U28" s="3">
        <v>5.67182970046997</v>
      </c>
      <c r="V28" s="3">
        <v>5.79539346694946</v>
      </c>
      <c r="W28" s="3">
        <v>5.91055154800415</v>
      </c>
      <c r="X28" s="3">
        <v>6.0300555229187</v>
      </c>
      <c r="Y28" s="3">
        <v>6.1275429725647</v>
      </c>
      <c r="Z28" s="3">
        <v>6.21520662307739</v>
      </c>
      <c r="AA28" s="4">
        <v>-0.00499480962753296</v>
      </c>
    </row>
    <row r="29" spans="1:27" ht="15.75">
      <c r="A29" s="1" t="s">
        <v>45</v>
      </c>
      <c r="B29" s="3">
        <v>4.29140043258667</v>
      </c>
      <c r="C29" s="3">
        <v>4.72276067733765</v>
      </c>
      <c r="D29" s="3">
        <v>3.94377136230469</v>
      </c>
      <c r="E29" s="3">
        <v>3.84076166152954</v>
      </c>
      <c r="F29" s="3">
        <v>3.24251461029053</v>
      </c>
      <c r="G29" s="3">
        <v>3.11457324028015</v>
      </c>
      <c r="H29" s="3">
        <v>3.22563552856445</v>
      </c>
      <c r="I29" s="3">
        <v>3.35297226905823</v>
      </c>
      <c r="J29" s="3">
        <v>3.46103429794312</v>
      </c>
      <c r="K29" s="3">
        <v>3.58618450164795</v>
      </c>
      <c r="L29" s="3">
        <v>3.68887305259705</v>
      </c>
      <c r="M29" s="3">
        <v>3.75254654884338</v>
      </c>
      <c r="N29" s="3">
        <v>3.76273274421692</v>
      </c>
      <c r="O29" s="3">
        <v>3.69142746925354</v>
      </c>
      <c r="P29" s="3">
        <v>3.37164807319641</v>
      </c>
      <c r="Q29" s="3">
        <v>3.12366008758545</v>
      </c>
      <c r="R29" s="3">
        <v>3.12180829048157</v>
      </c>
      <c r="S29" s="3">
        <v>3.06932711601257</v>
      </c>
      <c r="T29" s="3">
        <v>3.13124990463257</v>
      </c>
      <c r="U29" s="3">
        <v>3.12847018241882</v>
      </c>
      <c r="V29" s="3">
        <v>3.07762002944946</v>
      </c>
      <c r="W29" s="3">
        <v>3.00693130493164</v>
      </c>
      <c r="X29" s="3">
        <v>2.83295679092407</v>
      </c>
      <c r="Y29" s="3">
        <v>2.63054323196411</v>
      </c>
      <c r="Z29" s="3">
        <v>2.59980249404907</v>
      </c>
      <c r="AA29" s="4">
        <v>-0.0256207585334778</v>
      </c>
    </row>
    <row r="30" spans="1:27" ht="15.75">
      <c r="A30" s="1" t="s">
        <v>46</v>
      </c>
      <c r="B30" s="3">
        <v>0.981756210327148</v>
      </c>
      <c r="C30" s="3">
        <v>0.991832494735718</v>
      </c>
      <c r="D30" s="3">
        <v>0.921842277050018</v>
      </c>
      <c r="E30" s="3">
        <v>0.928008556365967</v>
      </c>
      <c r="F30" s="3">
        <v>0.888918817043304</v>
      </c>
      <c r="G30" s="3">
        <v>0.916747868061066</v>
      </c>
      <c r="H30" s="3">
        <v>0.873871505260468</v>
      </c>
      <c r="I30" s="3">
        <v>0.870398819446564</v>
      </c>
      <c r="J30" s="3">
        <v>0.873985171318054</v>
      </c>
      <c r="K30" s="3">
        <v>0.899918138980865</v>
      </c>
      <c r="L30" s="3">
        <v>1.03635847568512</v>
      </c>
      <c r="M30" s="3">
        <v>1.11573958396912</v>
      </c>
      <c r="N30" s="3">
        <v>1.17284786701202</v>
      </c>
      <c r="O30" s="3">
        <v>1.21790409088135</v>
      </c>
      <c r="P30" s="3">
        <v>1.22039294242859</v>
      </c>
      <c r="Q30" s="3">
        <v>1.19935858249664</v>
      </c>
      <c r="R30" s="3">
        <v>1.1900030374527</v>
      </c>
      <c r="S30" s="3">
        <v>1.14911460876465</v>
      </c>
      <c r="T30" s="3">
        <v>1.14318573474884</v>
      </c>
      <c r="U30" s="3">
        <v>1.13999760150909</v>
      </c>
      <c r="V30" s="3">
        <v>1.21055507659912</v>
      </c>
      <c r="W30" s="3">
        <v>1.36980879306793</v>
      </c>
      <c r="X30" s="3">
        <v>1.36356091499329</v>
      </c>
      <c r="Y30" s="3">
        <v>1.33170890808105</v>
      </c>
      <c r="Z30" s="3">
        <v>1.34053719043732</v>
      </c>
      <c r="AA30" s="4">
        <v>0.0131849050521851</v>
      </c>
    </row>
    <row r="31" spans="1:27" ht="15.75">
      <c r="A31" s="1" t="s">
        <v>41</v>
      </c>
      <c r="B31" s="3">
        <v>34.5748138427734</v>
      </c>
      <c r="C31" s="3">
        <v>34.5867729187012</v>
      </c>
      <c r="D31" s="3">
        <v>30.8967838287354</v>
      </c>
      <c r="E31" s="3">
        <v>29.1657962799072</v>
      </c>
      <c r="F31" s="3">
        <v>27.7904148101807</v>
      </c>
      <c r="G31" s="3">
        <v>28.3378219604492</v>
      </c>
      <c r="H31" s="3">
        <v>28.3819065093994</v>
      </c>
      <c r="I31" s="3">
        <v>28.4718112945557</v>
      </c>
      <c r="J31" s="3">
        <v>28.2716541290283</v>
      </c>
      <c r="K31" s="3">
        <v>28.1649475097656</v>
      </c>
      <c r="L31" s="3">
        <v>28.2381362915039</v>
      </c>
      <c r="M31" s="3">
        <v>28.0647430419922</v>
      </c>
      <c r="N31" s="3">
        <v>27.6463069915771</v>
      </c>
      <c r="O31" s="3">
        <v>27.4106369018555</v>
      </c>
      <c r="P31" s="3">
        <v>26.4447822570801</v>
      </c>
      <c r="Q31" s="3">
        <v>25.6223964691162</v>
      </c>
      <c r="R31" s="3">
        <v>25.1977939605713</v>
      </c>
      <c r="S31" s="3">
        <v>24.7754707336426</v>
      </c>
      <c r="T31" s="3">
        <v>24.7834606170654</v>
      </c>
      <c r="U31" s="3">
        <v>24.6994781494141</v>
      </c>
      <c r="V31" s="3">
        <v>24.9927635192871</v>
      </c>
      <c r="W31" s="3">
        <v>25.339075088501</v>
      </c>
      <c r="X31" s="3">
        <v>25.3053455352783</v>
      </c>
      <c r="Y31" s="3">
        <v>25.1640357971191</v>
      </c>
      <c r="Z31" s="3">
        <v>25.456844329834</v>
      </c>
      <c r="AA31" s="4">
        <v>-0.0132371187210083</v>
      </c>
    </row>
    <row r="32" spans="1:27" ht="15.75">
      <c r="A32" s="9" t="s">
        <v>102</v>
      </c>
      <c r="B32" s="10">
        <f>+(B27+B28)/B44</f>
        <v>0.7211873745580506</v>
      </c>
      <c r="C32" s="10">
        <f aca="true" t="shared" si="0" ref="C32:Z32">+(C27+C28)/C44</f>
        <v>0.708501725697018</v>
      </c>
      <c r="D32" s="10">
        <f t="shared" si="0"/>
        <v>0.6701376190530436</v>
      </c>
      <c r="E32" s="10">
        <f t="shared" si="0"/>
        <v>0.6390125009179731</v>
      </c>
      <c r="F32" s="10">
        <f t="shared" si="0"/>
        <v>0.6209492637687296</v>
      </c>
      <c r="G32" s="10">
        <f t="shared" si="0"/>
        <v>0.6265695943898858</v>
      </c>
      <c r="H32" s="10">
        <f t="shared" si="0"/>
        <v>0.6211432775030088</v>
      </c>
      <c r="I32" s="10">
        <f t="shared" si="0"/>
        <v>0.6173931556648651</v>
      </c>
      <c r="J32" s="10">
        <f t="shared" si="0"/>
        <v>0.6114595758733837</v>
      </c>
      <c r="K32" s="10">
        <f t="shared" si="0"/>
        <v>0.6076123471661743</v>
      </c>
      <c r="L32" s="10">
        <f t="shared" si="0"/>
        <v>0.603332222516634</v>
      </c>
      <c r="M32" s="10">
        <f t="shared" si="0"/>
        <v>0.5947577223820586</v>
      </c>
      <c r="N32" s="10">
        <f t="shared" si="0"/>
        <v>0.5818120310539195</v>
      </c>
      <c r="O32" s="10">
        <f t="shared" si="0"/>
        <v>0.5763423185199259</v>
      </c>
      <c r="P32" s="10">
        <f t="shared" si="0"/>
        <v>0.5607568501417501</v>
      </c>
      <c r="Q32" s="10">
        <f t="shared" si="0"/>
        <v>0.5462896771526622</v>
      </c>
      <c r="R32" s="10">
        <f t="shared" si="0"/>
        <v>0.5340351593243599</v>
      </c>
      <c r="S32" s="10">
        <f t="shared" si="0"/>
        <v>0.5231576220426477</v>
      </c>
      <c r="T32" s="10">
        <f t="shared" si="0"/>
        <v>0.5184007534301524</v>
      </c>
      <c r="U32" s="10">
        <f t="shared" si="0"/>
        <v>0.5127942392705976</v>
      </c>
      <c r="V32" s="10">
        <f t="shared" si="0"/>
        <v>0.5156306466739663</v>
      </c>
      <c r="W32" s="10">
        <f t="shared" si="0"/>
        <v>0.5178399582836897</v>
      </c>
      <c r="X32" s="10">
        <f t="shared" si="0"/>
        <v>0.5166991045927837</v>
      </c>
      <c r="Y32" s="10">
        <f t="shared" si="0"/>
        <v>0.5155154829845454</v>
      </c>
      <c r="Z32" s="10">
        <f t="shared" si="0"/>
        <v>0.5177703444640729</v>
      </c>
      <c r="AA32" s="4"/>
    </row>
    <row r="33" spans="1:27" ht="81.75" customHeight="1">
      <c r="A33" s="1"/>
      <c r="B33" s="12" t="s">
        <v>108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5" ht="15.75">
      <c r="A35" s="1" t="s">
        <v>47</v>
      </c>
    </row>
    <row r="36" spans="1:27" ht="15.75">
      <c r="A36" s="1" t="s">
        <v>48</v>
      </c>
      <c r="B36" s="3">
        <v>2.59350180625916</v>
      </c>
      <c r="C36" s="3">
        <v>2.83771705627441</v>
      </c>
      <c r="D36" s="3">
        <v>2.67966365814209</v>
      </c>
      <c r="E36" s="3">
        <v>2.67785596847534</v>
      </c>
      <c r="F36" s="3">
        <v>2.58396434783936</v>
      </c>
      <c r="G36" s="3">
        <v>2.70031452178955</v>
      </c>
      <c r="H36" s="3">
        <v>2.69934511184692</v>
      </c>
      <c r="I36" s="3">
        <v>2.7099015712738</v>
      </c>
      <c r="J36" s="3">
        <v>2.65422677993774</v>
      </c>
      <c r="K36" s="3">
        <v>2.64519834518433</v>
      </c>
      <c r="L36" s="3">
        <v>2.67477679252625</v>
      </c>
      <c r="M36" s="3">
        <v>2.71163702011108</v>
      </c>
      <c r="N36" s="3">
        <v>2.74356579780579</v>
      </c>
      <c r="O36" s="3">
        <v>2.777747631073</v>
      </c>
      <c r="P36" s="3">
        <v>2.81723403930664</v>
      </c>
      <c r="Q36" s="3">
        <v>2.8388032913208</v>
      </c>
      <c r="R36" s="3">
        <v>2.89059519767761</v>
      </c>
      <c r="S36" s="3">
        <v>2.91984748840332</v>
      </c>
      <c r="T36" s="3">
        <v>2.95174765586853</v>
      </c>
      <c r="U36" s="3">
        <v>2.97664546966553</v>
      </c>
      <c r="V36" s="3">
        <v>3.00914525985718</v>
      </c>
      <c r="W36" s="3">
        <v>3.01443862915039</v>
      </c>
      <c r="X36" s="3">
        <v>3.05988502502441</v>
      </c>
      <c r="Y36" s="3">
        <v>3.05928993225098</v>
      </c>
      <c r="Z36" s="3">
        <v>3.07727122306824</v>
      </c>
      <c r="AA36" s="4">
        <v>0.00352978706359863</v>
      </c>
    </row>
    <row r="37" spans="1:27" ht="15.75">
      <c r="A37" s="1" t="s">
        <v>45</v>
      </c>
      <c r="B37" s="3">
        <v>0.730473637580872</v>
      </c>
      <c r="C37" s="3">
        <v>0.82582414150238</v>
      </c>
      <c r="D37" s="3">
        <v>0.960568010807037</v>
      </c>
      <c r="E37" s="3">
        <v>0.950482070446014</v>
      </c>
      <c r="F37" s="3">
        <v>0.69800466299057</v>
      </c>
      <c r="G37" s="3">
        <v>0.802849173545837</v>
      </c>
      <c r="H37" s="3">
        <v>0.936551094055176</v>
      </c>
      <c r="I37" s="3">
        <v>1.02118825912476</v>
      </c>
      <c r="J37" s="3">
        <v>1.10888361930847</v>
      </c>
      <c r="K37" s="3">
        <v>1.16130304336548</v>
      </c>
      <c r="L37" s="3">
        <v>1.20900022983551</v>
      </c>
      <c r="M37" s="3">
        <v>1.26505959033966</v>
      </c>
      <c r="N37" s="3">
        <v>1.32236886024475</v>
      </c>
      <c r="O37" s="3">
        <v>1.38637351989746</v>
      </c>
      <c r="P37" s="3">
        <v>1.43803143501282</v>
      </c>
      <c r="Q37" s="3">
        <v>1.4935177564621</v>
      </c>
      <c r="R37" s="3">
        <v>1.5501481294632</v>
      </c>
      <c r="S37" s="3">
        <v>1.60830914974213</v>
      </c>
      <c r="T37" s="3">
        <v>1.66564989089966</v>
      </c>
      <c r="U37" s="3">
        <v>1.70311486721039</v>
      </c>
      <c r="V37" s="3">
        <v>1.73846328258514</v>
      </c>
      <c r="W37" s="3">
        <v>1.77116549015045</v>
      </c>
      <c r="X37" s="3">
        <v>1.80353999137878</v>
      </c>
      <c r="Y37" s="3">
        <v>1.83501923084259</v>
      </c>
      <c r="Z37" s="3">
        <v>1.86617231369019</v>
      </c>
      <c r="AA37" s="4">
        <v>0.0360819101333618</v>
      </c>
    </row>
    <row r="38" spans="1:27" ht="15.75">
      <c r="A38" s="1" t="s">
        <v>49</v>
      </c>
      <c r="B38" s="3">
        <v>1.25999999046326</v>
      </c>
      <c r="C38" s="3">
        <v>1.50999999046326</v>
      </c>
      <c r="D38" s="3">
        <v>2.01453018188477</v>
      </c>
      <c r="E38" s="3">
        <v>2.1575448513031</v>
      </c>
      <c r="F38" s="3">
        <v>2.04992699623108</v>
      </c>
      <c r="G38" s="3">
        <v>1.88521480560303</v>
      </c>
      <c r="H38" s="3">
        <v>1.82133555412292</v>
      </c>
      <c r="I38" s="3">
        <v>1.78260576725006</v>
      </c>
      <c r="J38" s="3">
        <v>1.70944857597351</v>
      </c>
      <c r="K38" s="3">
        <v>1.64546930789948</v>
      </c>
      <c r="L38" s="3">
        <v>1.59810471534729</v>
      </c>
      <c r="M38" s="3">
        <v>1.48914909362793</v>
      </c>
      <c r="N38" s="3">
        <v>1.3807110786438</v>
      </c>
      <c r="O38" s="3">
        <v>1.36309540271759</v>
      </c>
      <c r="P38" s="3">
        <v>1.32920265197754</v>
      </c>
      <c r="Q38" s="3">
        <v>1.37819266319275</v>
      </c>
      <c r="R38" s="3">
        <v>1.41851723194122</v>
      </c>
      <c r="S38" s="3">
        <v>1.41771376132965</v>
      </c>
      <c r="T38" s="3">
        <v>1.3900842666626</v>
      </c>
      <c r="U38" s="3">
        <v>1.34429061412811</v>
      </c>
      <c r="V38" s="3">
        <v>1.32518994808197</v>
      </c>
      <c r="W38" s="3">
        <v>1.29581499099731</v>
      </c>
      <c r="X38" s="3">
        <v>1.24384140968323</v>
      </c>
      <c r="Y38" s="3">
        <v>1.1750111579895</v>
      </c>
      <c r="Z38" s="3">
        <v>1.08374488353729</v>
      </c>
      <c r="AA38" s="4">
        <v>-0.0143176913261414</v>
      </c>
    </row>
    <row r="39" spans="1:27" ht="15.75">
      <c r="A39" s="1" t="s">
        <v>41</v>
      </c>
      <c r="B39" s="3">
        <v>4.58397579193115</v>
      </c>
      <c r="C39" s="3">
        <v>5.17354106903076</v>
      </c>
      <c r="D39" s="3">
        <v>5.65476179122925</v>
      </c>
      <c r="E39" s="3">
        <v>5.7858829498291</v>
      </c>
      <c r="F39" s="3">
        <v>5.33189582824707</v>
      </c>
      <c r="G39" s="3">
        <v>5.38837862014771</v>
      </c>
      <c r="H39" s="3">
        <v>5.45723152160645</v>
      </c>
      <c r="I39" s="3">
        <v>5.51369571685791</v>
      </c>
      <c r="J39" s="3">
        <v>5.47255897521973</v>
      </c>
      <c r="K39" s="3">
        <v>5.45197057723999</v>
      </c>
      <c r="L39" s="3">
        <v>5.48188209533691</v>
      </c>
      <c r="M39" s="3">
        <v>5.46584558486938</v>
      </c>
      <c r="N39" s="3">
        <v>5.44664573669434</v>
      </c>
      <c r="O39" s="3">
        <v>5.52721643447876</v>
      </c>
      <c r="P39" s="3">
        <v>5.58446788787842</v>
      </c>
      <c r="Q39" s="3">
        <v>5.71051406860352</v>
      </c>
      <c r="R39" s="3">
        <v>5.85926055908203</v>
      </c>
      <c r="S39" s="3">
        <v>5.9458703994751</v>
      </c>
      <c r="T39" s="3">
        <v>6.00748157501221</v>
      </c>
      <c r="U39" s="3">
        <v>6.02405118942261</v>
      </c>
      <c r="V39" s="3">
        <v>6.07279872894287</v>
      </c>
      <c r="W39" s="3">
        <v>6.08141899108887</v>
      </c>
      <c r="X39" s="3">
        <v>6.10726642608643</v>
      </c>
      <c r="Y39" s="3">
        <v>6.06932020187378</v>
      </c>
      <c r="Z39" s="3">
        <v>6.02718830108643</v>
      </c>
      <c r="AA39" s="4">
        <v>0.00666224956512451</v>
      </c>
    </row>
    <row r="41" spans="1:27" ht="15.75">
      <c r="A41" s="1" t="s">
        <v>50</v>
      </c>
      <c r="B41" s="3">
        <v>1.26301670074463</v>
      </c>
      <c r="C41" s="3">
        <v>0.00924015045166016</v>
      </c>
      <c r="D41" s="3">
        <v>-0.716855525970459</v>
      </c>
      <c r="E41" s="3">
        <v>-0.0535049438476563</v>
      </c>
      <c r="F41" s="3">
        <v>-0.0357208251953125</v>
      </c>
      <c r="G41" s="3">
        <v>-0.154194355010986</v>
      </c>
      <c r="H41" s="3">
        <v>-0.236495971679688</v>
      </c>
      <c r="I41" s="3">
        <v>-0.313925743103027</v>
      </c>
      <c r="J41" s="3">
        <v>-0.395233154296875</v>
      </c>
      <c r="K41" s="3">
        <v>-0.43610143661499</v>
      </c>
      <c r="L41" s="3">
        <v>-0.393770217895508</v>
      </c>
      <c r="M41" s="3">
        <v>-0.385477542877197</v>
      </c>
      <c r="N41" s="3">
        <v>-0.377052307128906</v>
      </c>
      <c r="O41" s="3">
        <v>-0.386003971099854</v>
      </c>
      <c r="P41" s="3">
        <v>-0.35953426361084</v>
      </c>
      <c r="Q41" s="3">
        <v>-0.387853622436523</v>
      </c>
      <c r="R41" s="3">
        <v>-0.336935043334961</v>
      </c>
      <c r="S41" s="3">
        <v>-0.360478401184082</v>
      </c>
      <c r="T41" s="3">
        <v>-0.387473106384277</v>
      </c>
      <c r="U41" s="3">
        <v>-0.376643657684326</v>
      </c>
      <c r="V41" s="3">
        <v>-0.358851432800293</v>
      </c>
      <c r="W41" s="3">
        <v>-0.355243682861328</v>
      </c>
      <c r="X41" s="3">
        <v>-0.329104423522949</v>
      </c>
      <c r="Y41" s="3">
        <v>-0.32545804977417</v>
      </c>
      <c r="Z41" s="3">
        <v>-0.339112281799316</v>
      </c>
      <c r="AA41" s="5" t="s">
        <v>51</v>
      </c>
    </row>
    <row r="43" ht="15.75">
      <c r="A43" s="9" t="s">
        <v>101</v>
      </c>
    </row>
    <row r="44" spans="1:27" ht="15.75">
      <c r="A44" s="1" t="s">
        <v>52</v>
      </c>
      <c r="B44" s="3">
        <v>40.6297416687012</v>
      </c>
      <c r="C44" s="3">
        <v>40.7510375976563</v>
      </c>
      <c r="D44" s="3">
        <v>38.8445129394531</v>
      </c>
      <c r="E44" s="3">
        <v>38.1792640686035</v>
      </c>
      <c r="F44" s="3">
        <v>38.1013107299805</v>
      </c>
      <c r="G44" s="3">
        <v>38.7929801940918</v>
      </c>
      <c r="H44" s="3">
        <v>39.093074798584</v>
      </c>
      <c r="I44" s="3">
        <v>39.2755241394043</v>
      </c>
      <c r="J44" s="3">
        <v>39.1467170715332</v>
      </c>
      <c r="K44" s="3">
        <v>38.9703140258789</v>
      </c>
      <c r="L44" s="3">
        <v>38.971736907959</v>
      </c>
      <c r="M44" s="3">
        <v>39.001522064209</v>
      </c>
      <c r="N44" s="3">
        <v>39.0344734191895</v>
      </c>
      <c r="O44" s="3">
        <v>39.0415649414063</v>
      </c>
      <c r="P44" s="3">
        <v>38.970085144043</v>
      </c>
      <c r="Q44" s="3">
        <v>38.9891624450684</v>
      </c>
      <c r="R44" s="3">
        <v>39.1097526550293</v>
      </c>
      <c r="S44" s="3">
        <v>39.2941398620605</v>
      </c>
      <c r="T44" s="3">
        <v>39.5621032714844</v>
      </c>
      <c r="U44" s="3">
        <v>39.8425140380859</v>
      </c>
      <c r="V44" s="3">
        <v>40.1539154052734</v>
      </c>
      <c r="W44" s="3">
        <v>40.4803352355957</v>
      </c>
      <c r="X44" s="3">
        <v>40.8532295227051</v>
      </c>
      <c r="Y44" s="3">
        <v>41.1273460388184</v>
      </c>
      <c r="Z44" s="3">
        <v>41.5560760498047</v>
      </c>
      <c r="AA44" s="4">
        <v>0.000850915908813477</v>
      </c>
    </row>
    <row r="45" spans="1:27" ht="15.75">
      <c r="A45" s="1" t="s">
        <v>45</v>
      </c>
      <c r="B45" s="3">
        <v>22.2580947875977</v>
      </c>
      <c r="C45" s="3">
        <v>23.6992835998535</v>
      </c>
      <c r="D45" s="3">
        <v>24.0998344421387</v>
      </c>
      <c r="E45" s="3">
        <v>23.7848472595215</v>
      </c>
      <c r="F45" s="3">
        <v>23.0856838226318</v>
      </c>
      <c r="G45" s="3">
        <v>23.1472625732422</v>
      </c>
      <c r="H45" s="3">
        <v>23.4783458709717</v>
      </c>
      <c r="I45" s="3">
        <v>23.3996658325195</v>
      </c>
      <c r="J45" s="3">
        <v>23.2683162689209</v>
      </c>
      <c r="K45" s="3">
        <v>23.3398704528809</v>
      </c>
      <c r="L45" s="3">
        <v>23.5354518890381</v>
      </c>
      <c r="M45" s="3">
        <v>23.6952705383301</v>
      </c>
      <c r="N45" s="3">
        <v>23.8800868988037</v>
      </c>
      <c r="O45" s="3">
        <v>23.896951675415</v>
      </c>
      <c r="P45" s="3">
        <v>24.0292091369629</v>
      </c>
      <c r="Q45" s="3">
        <v>24.347484588623</v>
      </c>
      <c r="R45" s="3">
        <v>24.5793476104736</v>
      </c>
      <c r="S45" s="3">
        <v>24.9317073822021</v>
      </c>
      <c r="T45" s="3">
        <v>25.2452278137207</v>
      </c>
      <c r="U45" s="3">
        <v>25.3119087219238</v>
      </c>
      <c r="V45" s="3">
        <v>25.3466167449951</v>
      </c>
      <c r="W45" s="3">
        <v>25.2761878967285</v>
      </c>
      <c r="X45" s="3">
        <v>25.2024250030518</v>
      </c>
      <c r="Y45" s="3">
        <v>25.1139488220215</v>
      </c>
      <c r="Z45" s="3">
        <v>25.0764198303223</v>
      </c>
      <c r="AA45" s="4">
        <v>0.00245881080627441</v>
      </c>
    </row>
    <row r="46" spans="1:27" ht="15.75">
      <c r="A46" s="1" t="s">
        <v>49</v>
      </c>
      <c r="B46" s="3">
        <v>22.4551525115967</v>
      </c>
      <c r="C46" s="3">
        <v>22.7440776824951</v>
      </c>
      <c r="D46" s="3">
        <v>22.5984344482422</v>
      </c>
      <c r="E46" s="3">
        <v>22.4447822570801</v>
      </c>
      <c r="F46" s="3">
        <v>22.9130554199219</v>
      </c>
      <c r="G46" s="3">
        <v>23.1866359710693</v>
      </c>
      <c r="H46" s="3">
        <v>23.3900718688965</v>
      </c>
      <c r="I46" s="3">
        <v>23.4515800476074</v>
      </c>
      <c r="J46" s="3">
        <v>23.4769878387451</v>
      </c>
      <c r="K46" s="3">
        <v>23.5932083129883</v>
      </c>
      <c r="L46" s="3">
        <v>23.6631698608398</v>
      </c>
      <c r="M46" s="3">
        <v>23.7760257720947</v>
      </c>
      <c r="N46" s="3">
        <v>23.8829803466797</v>
      </c>
      <c r="O46" s="3">
        <v>23.9757251739502</v>
      </c>
      <c r="P46" s="3">
        <v>23.9799480438232</v>
      </c>
      <c r="Q46" s="3">
        <v>23.9326057434082</v>
      </c>
      <c r="R46" s="3">
        <v>24.0700016021729</v>
      </c>
      <c r="S46" s="3">
        <v>24.0975322723389</v>
      </c>
      <c r="T46" s="3">
        <v>24.2050876617432</v>
      </c>
      <c r="U46" s="3">
        <v>24.3992309570313</v>
      </c>
      <c r="V46" s="3">
        <v>24.6433334350586</v>
      </c>
      <c r="W46" s="3">
        <v>24.9993438720703</v>
      </c>
      <c r="X46" s="3">
        <v>25.3751163482666</v>
      </c>
      <c r="Y46" s="3">
        <v>25.8491592407227</v>
      </c>
      <c r="Z46" s="3">
        <v>26.406270980835</v>
      </c>
      <c r="AA46" s="4">
        <v>0.00651228427886963</v>
      </c>
    </row>
    <row r="47" spans="1:27" ht="15.75">
      <c r="A47" s="1" t="s">
        <v>36</v>
      </c>
      <c r="B47" s="3">
        <v>8.21383190155029</v>
      </c>
      <c r="C47" s="3">
        <v>8.41488647460938</v>
      </c>
      <c r="D47" s="3">
        <v>8.33671951293945</v>
      </c>
      <c r="E47" s="3">
        <v>8.416184425354</v>
      </c>
      <c r="F47" s="3">
        <v>8.44593811035156</v>
      </c>
      <c r="G47" s="3">
        <v>8.47080898284912</v>
      </c>
      <c r="H47" s="3">
        <v>8.50380229949951</v>
      </c>
      <c r="I47" s="3">
        <v>8.53219032287598</v>
      </c>
      <c r="J47" s="3">
        <v>8.62793350219727</v>
      </c>
      <c r="K47" s="3">
        <v>8.6754264831543</v>
      </c>
      <c r="L47" s="3">
        <v>8.68583583831787</v>
      </c>
      <c r="M47" s="3">
        <v>8.71049213409424</v>
      </c>
      <c r="N47" s="3">
        <v>8.73845481872559</v>
      </c>
      <c r="O47" s="3">
        <v>8.85030269622803</v>
      </c>
      <c r="P47" s="3">
        <v>8.99522304534912</v>
      </c>
      <c r="Q47" s="3">
        <v>9.0376091003418</v>
      </c>
      <c r="R47" s="3">
        <v>9.04766273498535</v>
      </c>
      <c r="S47" s="3">
        <v>9.04766273498535</v>
      </c>
      <c r="T47" s="3">
        <v>9.04766273498535</v>
      </c>
      <c r="U47" s="3">
        <v>9.04766273498535</v>
      </c>
      <c r="V47" s="3">
        <v>9.09055519104004</v>
      </c>
      <c r="W47" s="3">
        <v>9.16717720031738</v>
      </c>
      <c r="X47" s="3">
        <v>9.32003402709961</v>
      </c>
      <c r="Y47" s="3">
        <v>9.47548198699951</v>
      </c>
      <c r="Z47" s="3">
        <v>9.44185256958008</v>
      </c>
      <c r="AA47" s="4">
        <v>0.00501906871795654</v>
      </c>
    </row>
    <row r="48" spans="1:27" ht="15.75">
      <c r="A48" s="1" t="s">
        <v>37</v>
      </c>
      <c r="B48" s="3">
        <v>2.8666410446167</v>
      </c>
      <c r="C48" s="3">
        <v>2.46222162246704</v>
      </c>
      <c r="D48" s="3">
        <v>2.58724665641785</v>
      </c>
      <c r="E48" s="3">
        <v>2.56653237342834</v>
      </c>
      <c r="F48" s="3">
        <v>2.66952753067017</v>
      </c>
      <c r="G48" s="3">
        <v>2.75934076309204</v>
      </c>
      <c r="H48" s="3">
        <v>2.80851340293884</v>
      </c>
      <c r="I48" s="3">
        <v>2.85100317001343</v>
      </c>
      <c r="J48" s="3">
        <v>2.89307832717896</v>
      </c>
      <c r="K48" s="3">
        <v>2.93602347373962</v>
      </c>
      <c r="L48" s="3">
        <v>2.93877458572388</v>
      </c>
      <c r="M48" s="3">
        <v>2.95339179039001</v>
      </c>
      <c r="N48" s="3">
        <v>2.95339179039001</v>
      </c>
      <c r="O48" s="3">
        <v>2.95339131355286</v>
      </c>
      <c r="P48" s="3">
        <v>2.95339226722717</v>
      </c>
      <c r="Q48" s="3">
        <v>2.95994353294373</v>
      </c>
      <c r="R48" s="3">
        <v>2.95994400978088</v>
      </c>
      <c r="S48" s="3">
        <v>2.95994353294373</v>
      </c>
      <c r="T48" s="3">
        <v>2.96279883384705</v>
      </c>
      <c r="U48" s="3">
        <v>2.96279883384705</v>
      </c>
      <c r="V48" s="3">
        <v>2.96279859542847</v>
      </c>
      <c r="W48" s="3">
        <v>2.96279859542847</v>
      </c>
      <c r="X48" s="3">
        <v>2.96279907226563</v>
      </c>
      <c r="Y48" s="3">
        <v>2.97057890892029</v>
      </c>
      <c r="Z48" s="3">
        <v>2.97305989265442</v>
      </c>
      <c r="AA48" s="4">
        <v>0.00823056697845459</v>
      </c>
    </row>
    <row r="49" spans="1:27" ht="15.75">
      <c r="A49" s="1" t="s">
        <v>53</v>
      </c>
      <c r="B49" s="3">
        <v>2.58251643180847</v>
      </c>
      <c r="C49" s="3">
        <v>2.64973473548889</v>
      </c>
      <c r="D49" s="3">
        <v>3.00200200080872</v>
      </c>
      <c r="E49" s="3">
        <v>2.80531144142151</v>
      </c>
      <c r="F49" s="3">
        <v>2.98374056816101</v>
      </c>
      <c r="G49" s="3">
        <v>3.11989307403564</v>
      </c>
      <c r="H49" s="3">
        <v>3.17469787597656</v>
      </c>
      <c r="I49" s="3">
        <v>3.25992321968079</v>
      </c>
      <c r="J49" s="3">
        <v>3.46463394165039</v>
      </c>
      <c r="K49" s="3">
        <v>3.56795644760132</v>
      </c>
      <c r="L49" s="3">
        <v>3.79802393913269</v>
      </c>
      <c r="M49" s="3">
        <v>3.95740056037903</v>
      </c>
      <c r="N49" s="3">
        <v>4.17609119415283</v>
      </c>
      <c r="O49" s="3">
        <v>4.30517578125</v>
      </c>
      <c r="P49" s="3">
        <v>4.55286073684692</v>
      </c>
      <c r="Q49" s="3">
        <v>4.78710603713989</v>
      </c>
      <c r="R49" s="3">
        <v>5.05282068252563</v>
      </c>
      <c r="S49" s="3">
        <v>5.12993288040161</v>
      </c>
      <c r="T49" s="3">
        <v>5.19090270996094</v>
      </c>
      <c r="U49" s="3">
        <v>5.29240942001343</v>
      </c>
      <c r="V49" s="3">
        <v>5.34920644760132</v>
      </c>
      <c r="W49" s="3">
        <v>5.38784503936768</v>
      </c>
      <c r="X49" s="3">
        <v>5.42527914047241</v>
      </c>
      <c r="Y49" s="3">
        <v>5.45707511901855</v>
      </c>
      <c r="Z49" s="3">
        <v>5.5183539390564</v>
      </c>
      <c r="AA49" s="4">
        <v>0.0324106216430664</v>
      </c>
    </row>
    <row r="50" spans="1:27" ht="15.75">
      <c r="A50" s="1" t="s">
        <v>39</v>
      </c>
      <c r="B50" s="3">
        <v>0.881002128124237</v>
      </c>
      <c r="C50" s="3">
        <v>0.96584165096283</v>
      </c>
      <c r="D50" s="3">
        <v>1.16315019130707</v>
      </c>
      <c r="E50" s="3">
        <v>1.42834639549255</v>
      </c>
      <c r="F50" s="3">
        <v>1.53583443164825</v>
      </c>
      <c r="G50" s="3">
        <v>1.56227219104767</v>
      </c>
      <c r="H50" s="3">
        <v>1.60325849056244</v>
      </c>
      <c r="I50" s="3">
        <v>1.60620856285095</v>
      </c>
      <c r="J50" s="3">
        <v>1.61171078681946</v>
      </c>
      <c r="K50" s="3">
        <v>1.63574647903442</v>
      </c>
      <c r="L50" s="3">
        <v>1.6704626083374</v>
      </c>
      <c r="M50" s="3">
        <v>1.68082547187805</v>
      </c>
      <c r="N50" s="3">
        <v>1.68132865428925</v>
      </c>
      <c r="O50" s="3">
        <v>1.68187201023102</v>
      </c>
      <c r="P50" s="3">
        <v>1.73386979103088</v>
      </c>
      <c r="Q50" s="3">
        <v>1.78217792510986</v>
      </c>
      <c r="R50" s="3">
        <v>1.81096827983856</v>
      </c>
      <c r="S50" s="3">
        <v>1.86184751987457</v>
      </c>
      <c r="T50" s="3">
        <v>1.88399231433868</v>
      </c>
      <c r="U50" s="3">
        <v>1.95054912567139</v>
      </c>
      <c r="V50" s="3">
        <v>1.98453688621521</v>
      </c>
      <c r="W50" s="3">
        <v>2.04404497146606</v>
      </c>
      <c r="X50" s="3">
        <v>2.12971377372742</v>
      </c>
      <c r="Y50" s="3">
        <v>2.13459539413452</v>
      </c>
      <c r="Z50" s="3">
        <v>2.14746832847595</v>
      </c>
      <c r="AA50" s="4">
        <v>0.0353516340255737</v>
      </c>
    </row>
    <row r="51" spans="1:27" ht="15.75">
      <c r="A51" s="1" t="s">
        <v>54</v>
      </c>
      <c r="B51" s="3">
        <v>0.188937157392502</v>
      </c>
      <c r="C51" s="3">
        <v>0.234613448381424</v>
      </c>
      <c r="D51" s="3">
        <v>0.250792860984802</v>
      </c>
      <c r="E51" s="3">
        <v>0.217834815382957</v>
      </c>
      <c r="F51" s="3">
        <v>0.211298227310181</v>
      </c>
      <c r="G51" s="3">
        <v>0.215052053332329</v>
      </c>
      <c r="H51" s="3">
        <v>0.201924264431</v>
      </c>
      <c r="I51" s="3">
        <v>0.20472563803196</v>
      </c>
      <c r="J51" s="3">
        <v>0.212876826524734</v>
      </c>
      <c r="K51" s="3">
        <v>0.187587678432465</v>
      </c>
      <c r="L51" s="3">
        <v>0.186348795890808</v>
      </c>
      <c r="M51" s="3">
        <v>0.183936059474945</v>
      </c>
      <c r="N51" s="3">
        <v>0.194876790046692</v>
      </c>
      <c r="O51" s="3">
        <v>0.20247083902359</v>
      </c>
      <c r="P51" s="3">
        <v>0.196387320756912</v>
      </c>
      <c r="Q51" s="3">
        <v>0.195183664560318</v>
      </c>
      <c r="R51" s="3">
        <v>0.190970987081528</v>
      </c>
      <c r="S51" s="3">
        <v>0.165344789624214</v>
      </c>
      <c r="T51" s="3">
        <v>0.173917204141617</v>
      </c>
      <c r="U51" s="3">
        <v>0.184246942400932</v>
      </c>
      <c r="V51" s="3">
        <v>0.211294189095497</v>
      </c>
      <c r="W51" s="3">
        <v>0.228499308228493</v>
      </c>
      <c r="X51" s="3">
        <v>0.234237909317017</v>
      </c>
      <c r="Y51" s="3">
        <v>0.212421000003815</v>
      </c>
      <c r="Z51" s="3">
        <v>0.230167269706726</v>
      </c>
      <c r="AA51" s="4">
        <v>-0.000831544399261475</v>
      </c>
    </row>
    <row r="52" spans="1:27" ht="15.75">
      <c r="A52" s="1" t="s">
        <v>55</v>
      </c>
      <c r="B52" s="3">
        <v>100.075912475586</v>
      </c>
      <c r="C52" s="3">
        <v>101.921691894531</v>
      </c>
      <c r="D52" s="3">
        <v>100.882690429688</v>
      </c>
      <c r="E52" s="3">
        <v>99.8430938720703</v>
      </c>
      <c r="F52" s="3">
        <v>99.9463882446289</v>
      </c>
      <c r="G52" s="3">
        <v>101.254241943359</v>
      </c>
      <c r="H52" s="3">
        <v>102.253677368164</v>
      </c>
      <c r="I52" s="3">
        <v>102.58081817627</v>
      </c>
      <c r="J52" s="3">
        <v>102.702255249023</v>
      </c>
      <c r="K52" s="3">
        <v>102.906143188477</v>
      </c>
      <c r="L52" s="3">
        <v>103.449806213379</v>
      </c>
      <c r="M52" s="3">
        <v>103.958862304688</v>
      </c>
      <c r="N52" s="3">
        <v>104.541687011719</v>
      </c>
      <c r="O52" s="3">
        <v>104.907447814941</v>
      </c>
      <c r="P52" s="3">
        <v>105.410980224609</v>
      </c>
      <c r="Q52" s="3">
        <v>106.031280517578</v>
      </c>
      <c r="R52" s="3">
        <v>106.821464538574</v>
      </c>
      <c r="S52" s="3">
        <v>107.488105773926</v>
      </c>
      <c r="T52" s="3">
        <v>108.271690368652</v>
      </c>
      <c r="U52" s="3">
        <v>108.991317749023</v>
      </c>
      <c r="V52" s="3">
        <v>109.742256164551</v>
      </c>
      <c r="W52" s="3">
        <v>110.546234130859</v>
      </c>
      <c r="X52" s="3">
        <v>111.502838134766</v>
      </c>
      <c r="Y52" s="3">
        <v>112.340599060059</v>
      </c>
      <c r="Z52" s="3">
        <v>113.349670410156</v>
      </c>
      <c r="AA52" s="4">
        <v>0.00463128089904785</v>
      </c>
    </row>
    <row r="53" spans="1:27" ht="15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</row>
    <row r="54" spans="1:27" ht="15.75">
      <c r="A54" s="1" t="s">
        <v>52</v>
      </c>
      <c r="B54" s="8">
        <f>+B44/B$52</f>
        <v>0.40598922021933126</v>
      </c>
      <c r="C54" s="8">
        <f aca="true" t="shared" si="1" ref="C54:Z54">+C44/C$52</f>
        <v>0.3998269341900805</v>
      </c>
      <c r="D54" s="8">
        <f t="shared" si="1"/>
        <v>0.38504636200723136</v>
      </c>
      <c r="E54" s="8">
        <f t="shared" si="1"/>
        <v>0.3823926381680728</v>
      </c>
      <c r="F54" s="8">
        <f t="shared" si="1"/>
        <v>0.3812174846851262</v>
      </c>
      <c r="G54" s="8">
        <f t="shared" si="1"/>
        <v>0.38312449384384656</v>
      </c>
      <c r="H54" s="8">
        <f t="shared" si="1"/>
        <v>0.38231461014188783</v>
      </c>
      <c r="I54" s="8">
        <f t="shared" si="1"/>
        <v>0.38287396062600226</v>
      </c>
      <c r="J54" s="8">
        <f t="shared" si="1"/>
        <v>0.3811670637281902</v>
      </c>
      <c r="K54" s="8">
        <f t="shared" si="1"/>
        <v>0.378697644459409</v>
      </c>
      <c r="L54" s="8">
        <f t="shared" si="1"/>
        <v>0.37672121712412493</v>
      </c>
      <c r="M54" s="8">
        <f t="shared" si="1"/>
        <v>0.3751630327571432</v>
      </c>
      <c r="N54" s="8">
        <f t="shared" si="1"/>
        <v>0.37338667984967355</v>
      </c>
      <c r="O54" s="8">
        <f t="shared" si="1"/>
        <v>0.37215246157047366</v>
      </c>
      <c r="P54" s="8">
        <f t="shared" si="1"/>
        <v>0.3696966393918907</v>
      </c>
      <c r="Q54" s="8">
        <f t="shared" si="1"/>
        <v>0.36771377516849596</v>
      </c>
      <c r="R54" s="8">
        <f t="shared" si="1"/>
        <v>0.36612260301773414</v>
      </c>
      <c r="S54" s="8">
        <f t="shared" si="1"/>
        <v>0.3655673302561101</v>
      </c>
      <c r="T54" s="8">
        <f t="shared" si="1"/>
        <v>0.365396560603979</v>
      </c>
      <c r="U54" s="8">
        <f t="shared" si="1"/>
        <v>0.36555676966703204</v>
      </c>
      <c r="V54" s="8">
        <f t="shared" si="1"/>
        <v>0.36589292774394355</v>
      </c>
      <c r="W54" s="8">
        <f t="shared" si="1"/>
        <v>0.3661846606884604</v>
      </c>
      <c r="X54" s="8">
        <f t="shared" si="1"/>
        <v>0.3663873512648041</v>
      </c>
      <c r="Y54" s="8">
        <f t="shared" si="1"/>
        <v>0.3660951284124014</v>
      </c>
      <c r="Z54" s="8">
        <f t="shared" si="1"/>
        <v>0.36661841097053005</v>
      </c>
      <c r="AA54" s="4"/>
    </row>
    <row r="55" spans="1:27" ht="15.75">
      <c r="A55" s="1" t="s">
        <v>45</v>
      </c>
      <c r="B55" s="8">
        <f aca="true" t="shared" si="2" ref="B55:Z55">+B45/B$52</f>
        <v>0.22241210933777567</v>
      </c>
      <c r="C55" s="8">
        <f t="shared" si="2"/>
        <v>0.23252443282022459</v>
      </c>
      <c r="D55" s="8">
        <f t="shared" si="2"/>
        <v>0.23888968800783036</v>
      </c>
      <c r="E55" s="8">
        <f t="shared" si="2"/>
        <v>0.23822225791597765</v>
      </c>
      <c r="F55" s="8">
        <f t="shared" si="2"/>
        <v>0.23098067101861902</v>
      </c>
      <c r="G55" s="8">
        <f t="shared" si="2"/>
        <v>0.22860536140491414</v>
      </c>
      <c r="H55" s="8">
        <f t="shared" si="2"/>
        <v>0.22960881677084335</v>
      </c>
      <c r="I55" s="8">
        <f t="shared" si="2"/>
        <v>0.2281095652045846</v>
      </c>
      <c r="J55" s="8">
        <f t="shared" si="2"/>
        <v>0.22656090864316486</v>
      </c>
      <c r="K55" s="8">
        <f t="shared" si="2"/>
        <v>0.22680735794492782</v>
      </c>
      <c r="L55" s="8">
        <f t="shared" si="2"/>
        <v>0.22750600267431237</v>
      </c>
      <c r="M55" s="8">
        <f t="shared" si="2"/>
        <v>0.22792929831112213</v>
      </c>
      <c r="N55" s="8">
        <f t="shared" si="2"/>
        <v>0.22842645437821152</v>
      </c>
      <c r="O55" s="8">
        <f t="shared" si="2"/>
        <v>0.22779080201788665</v>
      </c>
      <c r="P55" s="8">
        <f t="shared" si="2"/>
        <v>0.2279573635095853</v>
      </c>
      <c r="Q55" s="8">
        <f t="shared" si="2"/>
        <v>0.22962548853294895</v>
      </c>
      <c r="R55" s="8">
        <f t="shared" si="2"/>
        <v>0.23009745950073376</v>
      </c>
      <c r="S55" s="8">
        <f t="shared" si="2"/>
        <v>0.2319485230732378</v>
      </c>
      <c r="T55" s="8">
        <f t="shared" si="2"/>
        <v>0.2331655461161062</v>
      </c>
      <c r="U55" s="8">
        <f t="shared" si="2"/>
        <v>0.23223784467135408</v>
      </c>
      <c r="V55" s="8">
        <f t="shared" si="2"/>
        <v>0.23096496856224263</v>
      </c>
      <c r="W55" s="8">
        <f t="shared" si="2"/>
        <v>0.2286481135739806</v>
      </c>
      <c r="X55" s="8">
        <f t="shared" si="2"/>
        <v>0.2260249642488142</v>
      </c>
      <c r="Y55" s="8">
        <f t="shared" si="2"/>
        <v>0.22355185064123786</v>
      </c>
      <c r="Z55" s="8">
        <f t="shared" si="2"/>
        <v>0.22123063736827137</v>
      </c>
      <c r="AA55" s="4"/>
    </row>
    <row r="56" spans="1:27" ht="15.75">
      <c r="A56" s="1" t="s">
        <v>49</v>
      </c>
      <c r="B56" s="8">
        <f aca="true" t="shared" si="3" ref="B56:Z56">+B46/B$52</f>
        <v>0.2243811917985234</v>
      </c>
      <c r="C56" s="8">
        <f t="shared" si="3"/>
        <v>0.2231524738230481</v>
      </c>
      <c r="D56" s="8">
        <f t="shared" si="3"/>
        <v>0.22400705564045784</v>
      </c>
      <c r="E56" s="8">
        <f t="shared" si="3"/>
        <v>0.22480054840687094</v>
      </c>
      <c r="F56" s="8">
        <f t="shared" si="3"/>
        <v>0.2292534610039122</v>
      </c>
      <c r="G56" s="8">
        <f t="shared" si="3"/>
        <v>0.22899421817843207</v>
      </c>
      <c r="H56" s="8">
        <f t="shared" si="3"/>
        <v>0.22874553239469939</v>
      </c>
      <c r="I56" s="8">
        <f t="shared" si="3"/>
        <v>0.2286156463219987</v>
      </c>
      <c r="J56" s="8">
        <f t="shared" si="3"/>
        <v>0.22859271962256578</v>
      </c>
      <c r="K56" s="8">
        <f t="shared" si="3"/>
        <v>0.2292691921198167</v>
      </c>
      <c r="L56" s="8">
        <f t="shared" si="3"/>
        <v>0.22874059147130119</v>
      </c>
      <c r="M56" s="8">
        <f t="shared" si="3"/>
        <v>0.22870609821037383</v>
      </c>
      <c r="N56" s="8">
        <f t="shared" si="3"/>
        <v>0.22845413183357607</v>
      </c>
      <c r="O56" s="8">
        <f t="shared" si="3"/>
        <v>0.22854168768116345</v>
      </c>
      <c r="P56" s="8">
        <f t="shared" si="3"/>
        <v>0.22749003939368448</v>
      </c>
      <c r="Q56" s="8">
        <f t="shared" si="3"/>
        <v>0.2257126918262637</v>
      </c>
      <c r="R56" s="8">
        <f t="shared" si="3"/>
        <v>0.2253292604266912</v>
      </c>
      <c r="S56" s="8">
        <f t="shared" si="3"/>
        <v>0.2241878959428493</v>
      </c>
      <c r="T56" s="8">
        <f t="shared" si="3"/>
        <v>0.22355878604395854</v>
      </c>
      <c r="U56" s="8">
        <f t="shared" si="3"/>
        <v>0.2238639871591975</v>
      </c>
      <c r="V56" s="8">
        <f t="shared" si="3"/>
        <v>0.22455646800360665</v>
      </c>
      <c r="W56" s="8">
        <f t="shared" si="3"/>
        <v>0.22614378561713236</v>
      </c>
      <c r="X56" s="8">
        <f t="shared" si="3"/>
        <v>0.227573726128813</v>
      </c>
      <c r="Y56" s="8">
        <f t="shared" si="3"/>
        <v>0.23009632721384493</v>
      </c>
      <c r="Z56" s="8">
        <f t="shared" si="3"/>
        <v>0.23296292689060197</v>
      </c>
      <c r="AA56" s="4"/>
    </row>
    <row r="57" spans="1:27" ht="15.75">
      <c r="A57" s="1" t="s">
        <v>36</v>
      </c>
      <c r="B57" s="8">
        <f aca="true" t="shared" si="4" ref="B57:Z57">+B47/B$52</f>
        <v>0.08207601308210997</v>
      </c>
      <c r="C57" s="8">
        <f t="shared" si="4"/>
        <v>0.0825622722522811</v>
      </c>
      <c r="D57" s="8">
        <f t="shared" si="4"/>
        <v>0.08263775953467335</v>
      </c>
      <c r="E57" s="8">
        <f t="shared" si="4"/>
        <v>0.08429410687270689</v>
      </c>
      <c r="F57" s="8">
        <f t="shared" si="4"/>
        <v>0.08450468554880915</v>
      </c>
      <c r="G57" s="8">
        <f t="shared" si="4"/>
        <v>0.08365880599439614</v>
      </c>
      <c r="H57" s="8">
        <f t="shared" si="4"/>
        <v>0.08316377971309138</v>
      </c>
      <c r="I57" s="8">
        <f t="shared" si="4"/>
        <v>0.08317529996899294</v>
      </c>
      <c r="J57" s="8">
        <f t="shared" si="4"/>
        <v>0.08400919221566312</v>
      </c>
      <c r="K57" s="8">
        <f t="shared" si="4"/>
        <v>0.08430426225638334</v>
      </c>
      <c r="L57" s="8">
        <f t="shared" si="4"/>
        <v>0.08396183768969248</v>
      </c>
      <c r="M57" s="8">
        <f t="shared" si="4"/>
        <v>0.08378787475150584</v>
      </c>
      <c r="N57" s="8">
        <f t="shared" si="4"/>
        <v>0.08358823229766724</v>
      </c>
      <c r="O57" s="8">
        <f t="shared" si="4"/>
        <v>0.08436295878477718</v>
      </c>
      <c r="P57" s="8">
        <f t="shared" si="4"/>
        <v>0.08533478226065405</v>
      </c>
      <c r="Q57" s="8">
        <f t="shared" si="4"/>
        <v>0.08523531033696735</v>
      </c>
      <c r="R57" s="8">
        <f t="shared" si="4"/>
        <v>0.08469892052189729</v>
      </c>
      <c r="S57" s="8">
        <f t="shared" si="4"/>
        <v>0.08417361781418696</v>
      </c>
      <c r="T57" s="8">
        <f t="shared" si="4"/>
        <v>0.08356443594977739</v>
      </c>
      <c r="U57" s="8">
        <f t="shared" si="4"/>
        <v>0.08301269240380804</v>
      </c>
      <c r="V57" s="8">
        <f t="shared" si="4"/>
        <v>0.08283550483424885</v>
      </c>
      <c r="W57" s="8">
        <f t="shared" si="4"/>
        <v>0.0829261826274945</v>
      </c>
      <c r="X57" s="8">
        <f t="shared" si="4"/>
        <v>0.0835856215232397</v>
      </c>
      <c r="Y57" s="8">
        <f t="shared" si="4"/>
        <v>0.08434601618898055</v>
      </c>
      <c r="Z57" s="8">
        <f t="shared" si="4"/>
        <v>0.08329845632029383</v>
      </c>
      <c r="AA57" s="4"/>
    </row>
    <row r="58" spans="1:27" ht="15.75">
      <c r="A58" s="1" t="s">
        <v>37</v>
      </c>
      <c r="B58" s="8">
        <f aca="true" t="shared" si="5" ref="B58:Z58">+B48/B$52</f>
        <v>0.028644665571408417</v>
      </c>
      <c r="C58" s="8">
        <f t="shared" si="5"/>
        <v>0.02415797438895498</v>
      </c>
      <c r="D58" s="8">
        <f t="shared" si="5"/>
        <v>0.025646090973565756</v>
      </c>
      <c r="E58" s="8">
        <f t="shared" si="5"/>
        <v>0.025705657486103716</v>
      </c>
      <c r="F58" s="8">
        <f t="shared" si="5"/>
        <v>0.02670959478932076</v>
      </c>
      <c r="G58" s="8">
        <f t="shared" si="5"/>
        <v>0.02725160655131464</v>
      </c>
      <c r="H58" s="8">
        <f t="shared" si="5"/>
        <v>0.02746613593980388</v>
      </c>
      <c r="I58" s="8">
        <f t="shared" si="5"/>
        <v>0.027792751322322284</v>
      </c>
      <c r="J58" s="8">
        <f t="shared" si="5"/>
        <v>0.02816956959868203</v>
      </c>
      <c r="K58" s="8">
        <f t="shared" si="5"/>
        <v>0.02853108067962636</v>
      </c>
      <c r="L58" s="8">
        <f t="shared" si="5"/>
        <v>0.028407734081804522</v>
      </c>
      <c r="M58" s="8">
        <f t="shared" si="5"/>
        <v>0.028409235392881246</v>
      </c>
      <c r="N58" s="8">
        <f t="shared" si="5"/>
        <v>0.028250852600637085</v>
      </c>
      <c r="O58" s="8">
        <f t="shared" si="5"/>
        <v>0.028152351192097497</v>
      </c>
      <c r="P58" s="8">
        <f t="shared" si="5"/>
        <v>0.028017880688843817</v>
      </c>
      <c r="Q58" s="8">
        <f t="shared" si="5"/>
        <v>0.0279157576754251</v>
      </c>
      <c r="R58" s="8">
        <f t="shared" si="5"/>
        <v>0.02770926257720444</v>
      </c>
      <c r="S58" s="8">
        <f t="shared" si="5"/>
        <v>0.027537405293653807</v>
      </c>
      <c r="T58" s="8">
        <f t="shared" si="5"/>
        <v>0.02736448303115134</v>
      </c>
      <c r="U58" s="8">
        <f t="shared" si="5"/>
        <v>0.027183805967641937</v>
      </c>
      <c r="V58" s="8">
        <f t="shared" si="5"/>
        <v>0.026997791907849573</v>
      </c>
      <c r="W58" s="8">
        <f t="shared" si="5"/>
        <v>0.02680144302266561</v>
      </c>
      <c r="X58" s="8">
        <f t="shared" si="5"/>
        <v>0.026571512634366252</v>
      </c>
      <c r="Y58" s="8">
        <f t="shared" si="5"/>
        <v>0.02644261232158975</v>
      </c>
      <c r="Z58" s="8">
        <f t="shared" si="5"/>
        <v>0.02622910046316321</v>
      </c>
      <c r="AA58" s="4"/>
    </row>
    <row r="59" spans="1:27" ht="15.75">
      <c r="A59" s="1" t="s">
        <v>53</v>
      </c>
      <c r="B59" s="8">
        <f aca="true" t="shared" si="6" ref="B59:Z59">+B49/B$52</f>
        <v>0.025805574667515395</v>
      </c>
      <c r="C59" s="8">
        <f t="shared" si="6"/>
        <v>0.025997750687173117</v>
      </c>
      <c r="D59" s="8">
        <f t="shared" si="6"/>
        <v>0.02975735468614429</v>
      </c>
      <c r="E59" s="8">
        <f t="shared" si="6"/>
        <v>0.02809720064380193</v>
      </c>
      <c r="F59" s="8">
        <f t="shared" si="6"/>
        <v>0.029853410619081127</v>
      </c>
      <c r="G59" s="8">
        <f t="shared" si="6"/>
        <v>0.030812467844862135</v>
      </c>
      <c r="H59" s="8">
        <f t="shared" si="6"/>
        <v>0.031047273386032574</v>
      </c>
      <c r="I59" s="8">
        <f t="shared" si="6"/>
        <v>0.03177907212710171</v>
      </c>
      <c r="J59" s="8">
        <f t="shared" si="6"/>
        <v>0.033734740617425235</v>
      </c>
      <c r="K59" s="8">
        <f t="shared" si="6"/>
        <v>0.034671948020308714</v>
      </c>
      <c r="L59" s="8">
        <f t="shared" si="6"/>
        <v>0.03671368829148659</v>
      </c>
      <c r="M59" s="8">
        <f t="shared" si="6"/>
        <v>0.03806698604281063</v>
      </c>
      <c r="N59" s="8">
        <f t="shared" si="6"/>
        <v>0.03994665968691222</v>
      </c>
      <c r="O59" s="8">
        <f t="shared" si="6"/>
        <v>0.04103784689190441</v>
      </c>
      <c r="P59" s="8">
        <f t="shared" si="6"/>
        <v>0.043191522620752744</v>
      </c>
      <c r="Q59" s="8">
        <f t="shared" si="6"/>
        <v>0.04514805455307387</v>
      </c>
      <c r="R59" s="8">
        <f t="shared" si="6"/>
        <v>0.04730154847016744</v>
      </c>
      <c r="S59" s="8">
        <f t="shared" si="6"/>
        <v>0.04772558641224104</v>
      </c>
      <c r="T59" s="8">
        <f t="shared" si="6"/>
        <v>0.04794330533019799</v>
      </c>
      <c r="U59" s="8">
        <f t="shared" si="6"/>
        <v>0.04855808269242503</v>
      </c>
      <c r="V59" s="8">
        <f t="shared" si="6"/>
        <v>0.04874336135007605</v>
      </c>
      <c r="W59" s="8">
        <f t="shared" si="6"/>
        <v>0.04873838608549816</v>
      </c>
      <c r="X59" s="8">
        <f t="shared" si="6"/>
        <v>0.04865597352701677</v>
      </c>
      <c r="Y59" s="8">
        <f t="shared" si="6"/>
        <v>0.0485761618210805</v>
      </c>
      <c r="Z59" s="8">
        <f t="shared" si="6"/>
        <v>0.04868434040512183</v>
      </c>
      <c r="AA59" s="4"/>
    </row>
    <row r="60" spans="1:27" ht="15.75">
      <c r="A60" s="9" t="s">
        <v>39</v>
      </c>
      <c r="B60" s="10">
        <f aca="true" t="shared" si="7" ref="B60:Z60">+B50/B$52</f>
        <v>0.00880333844909145</v>
      </c>
      <c r="C60" s="10">
        <f t="shared" si="7"/>
        <v>0.009476311009066521</v>
      </c>
      <c r="D60" s="10">
        <f t="shared" si="7"/>
        <v>0.011529730089006186</v>
      </c>
      <c r="E60" s="10">
        <f t="shared" si="7"/>
        <v>0.014305910805635699</v>
      </c>
      <c r="F60" s="10">
        <f t="shared" si="7"/>
        <v>0.015366582611160893</v>
      </c>
      <c r="G60" s="10">
        <f t="shared" si="7"/>
        <v>0.015429202382667536</v>
      </c>
      <c r="H60" s="10">
        <f t="shared" si="7"/>
        <v>0.01567922574353892</v>
      </c>
      <c r="I60" s="10">
        <f t="shared" si="7"/>
        <v>0.01565798159350725</v>
      </c>
      <c r="J60" s="10">
        <f t="shared" si="7"/>
        <v>0.01569304182183275</v>
      </c>
      <c r="K60" s="10">
        <f t="shared" si="7"/>
        <v>0.015895518268899463</v>
      </c>
      <c r="L60" s="10">
        <f t="shared" si="7"/>
        <v>0.016147566336584995</v>
      </c>
      <c r="M60" s="10">
        <f t="shared" si="7"/>
        <v>0.016168178783563445</v>
      </c>
      <c r="N60" s="10">
        <f t="shared" si="7"/>
        <v>0.016082853666793948</v>
      </c>
      <c r="O60" s="10">
        <f t="shared" si="7"/>
        <v>0.01603196003011987</v>
      </c>
      <c r="P60" s="10">
        <f t="shared" si="7"/>
        <v>0.016448663956414807</v>
      </c>
      <c r="Q60" s="10">
        <f t="shared" si="7"/>
        <v>0.0168080392541747</v>
      </c>
      <c r="R60" s="10">
        <f t="shared" si="7"/>
        <v>0.016953224594525255</v>
      </c>
      <c r="S60" s="10">
        <f t="shared" si="7"/>
        <v>0.017321428324269614</v>
      </c>
      <c r="T60" s="10">
        <f t="shared" si="7"/>
        <v>0.01740059943577046</v>
      </c>
      <c r="U60" s="10">
        <f t="shared" si="7"/>
        <v>0.01789637161891159</v>
      </c>
      <c r="V60" s="10">
        <f t="shared" si="7"/>
        <v>0.018083616608351234</v>
      </c>
      <c r="W60" s="10">
        <f t="shared" si="7"/>
        <v>0.018490407995684625</v>
      </c>
      <c r="X60" s="10">
        <f t="shared" si="7"/>
        <v>0.019100085785739174</v>
      </c>
      <c r="Y60" s="10">
        <f t="shared" si="7"/>
        <v>0.01900110389293307</v>
      </c>
      <c r="Z60" s="10">
        <f t="shared" si="7"/>
        <v>0.018945518947742254</v>
      </c>
      <c r="AA60" s="4"/>
    </row>
    <row r="61" spans="1:27" ht="15.75">
      <c r="A61" s="1" t="s">
        <v>54</v>
      </c>
      <c r="B61" s="8">
        <f aca="true" t="shared" si="8" ref="B61:Z61">+B51/B$52</f>
        <v>0.001887938393153239</v>
      </c>
      <c r="C61" s="8">
        <f t="shared" si="8"/>
        <v>0.0023018990758532838</v>
      </c>
      <c r="D61" s="8">
        <f t="shared" si="8"/>
        <v>0.002485985057660577</v>
      </c>
      <c r="E61" s="8">
        <f t="shared" si="8"/>
        <v>0.00218177148699008</v>
      </c>
      <c r="F61" s="8">
        <f t="shared" si="8"/>
        <v>0.0021141156876325253</v>
      </c>
      <c r="G61" s="8">
        <f t="shared" si="8"/>
        <v>0.0021238819155115275</v>
      </c>
      <c r="H61" s="8">
        <f t="shared" si="8"/>
        <v>0.0019747384116462863</v>
      </c>
      <c r="I61" s="8">
        <f t="shared" si="8"/>
        <v>0.0019957497090749383</v>
      </c>
      <c r="J61" s="8">
        <f t="shared" si="8"/>
        <v>0.002072757078299496</v>
      </c>
      <c r="K61" s="8">
        <f t="shared" si="8"/>
        <v>0.0018229006803693938</v>
      </c>
      <c r="L61" s="8">
        <f t="shared" si="8"/>
        <v>0.001801345045600557</v>
      </c>
      <c r="M61" s="8">
        <f t="shared" si="8"/>
        <v>0.0017693158177881528</v>
      </c>
      <c r="N61" s="8">
        <f t="shared" si="8"/>
        <v>0.0018641060386259745</v>
      </c>
      <c r="O61" s="8">
        <f t="shared" si="8"/>
        <v>0.0019299948977955592</v>
      </c>
      <c r="P61" s="8">
        <f t="shared" si="8"/>
        <v>0.0018630632248979302</v>
      </c>
      <c r="Q61" s="8">
        <f t="shared" si="8"/>
        <v>0.0018408121038202515</v>
      </c>
      <c r="R61" s="8">
        <f t="shared" si="8"/>
        <v>0.0017877585549537845</v>
      </c>
      <c r="S61" s="8">
        <f t="shared" si="8"/>
        <v>0.00153826126559505</v>
      </c>
      <c r="T61" s="8">
        <f t="shared" si="8"/>
        <v>0.0016063035826765976</v>
      </c>
      <c r="U61" s="8">
        <f t="shared" si="8"/>
        <v>0.001690473573548326</v>
      </c>
      <c r="V61" s="8">
        <f t="shared" si="8"/>
        <v>0.0019253676430588036</v>
      </c>
      <c r="W61" s="8">
        <f t="shared" si="8"/>
        <v>0.0020670021916622426</v>
      </c>
      <c r="X61" s="8">
        <f t="shared" si="8"/>
        <v>0.0021007349520010365</v>
      </c>
      <c r="Y61" s="8">
        <f t="shared" si="8"/>
        <v>0.001890865829282711</v>
      </c>
      <c r="Z61" s="8">
        <f t="shared" si="8"/>
        <v>0.0020305949622426364</v>
      </c>
      <c r="AA61" s="4"/>
    </row>
    <row r="62" spans="1:27" ht="15.75">
      <c r="A62" s="1" t="s">
        <v>100</v>
      </c>
      <c r="B62" s="8">
        <f>SUM(B57:B61)</f>
        <v>0.1472175301632785</v>
      </c>
      <c r="C62" s="8">
        <f aca="true" t="shared" si="9" ref="C62:Z62">SUM(C57:C61)</f>
        <v>0.144496207413329</v>
      </c>
      <c r="D62" s="8">
        <f t="shared" si="9"/>
        <v>0.15205692034105014</v>
      </c>
      <c r="E62" s="8">
        <f t="shared" si="9"/>
        <v>0.15458464729523833</v>
      </c>
      <c r="F62" s="8">
        <f t="shared" si="9"/>
        <v>0.15854838925600445</v>
      </c>
      <c r="G62" s="8">
        <f t="shared" si="9"/>
        <v>0.15927596468875196</v>
      </c>
      <c r="H62" s="8">
        <f t="shared" si="9"/>
        <v>0.15933115319411303</v>
      </c>
      <c r="I62" s="8">
        <f t="shared" si="9"/>
        <v>0.16040085472099913</v>
      </c>
      <c r="J62" s="8">
        <f t="shared" si="9"/>
        <v>0.16367930133190262</v>
      </c>
      <c r="K62" s="8">
        <f t="shared" si="9"/>
        <v>0.16522570990558724</v>
      </c>
      <c r="L62" s="8">
        <f t="shared" si="9"/>
        <v>0.16703217144516916</v>
      </c>
      <c r="M62" s="8">
        <f t="shared" si="9"/>
        <v>0.16820159078854932</v>
      </c>
      <c r="N62" s="8">
        <f t="shared" si="9"/>
        <v>0.16973270429063647</v>
      </c>
      <c r="O62" s="8">
        <f t="shared" si="9"/>
        <v>0.17151511179669449</v>
      </c>
      <c r="P62" s="8">
        <f t="shared" si="9"/>
        <v>0.17485591275156334</v>
      </c>
      <c r="Q62" s="8">
        <f t="shared" si="9"/>
        <v>0.1769479739234613</v>
      </c>
      <c r="R62" s="8">
        <f t="shared" si="9"/>
        <v>0.17845071471874818</v>
      </c>
      <c r="S62" s="8">
        <f t="shared" si="9"/>
        <v>0.1782962991099465</v>
      </c>
      <c r="T62" s="8">
        <f t="shared" si="9"/>
        <v>0.17787912732957378</v>
      </c>
      <c r="U62" s="8">
        <f t="shared" si="9"/>
        <v>0.17834142625633492</v>
      </c>
      <c r="V62" s="8">
        <f t="shared" si="9"/>
        <v>0.1785856423435845</v>
      </c>
      <c r="W62" s="8">
        <f t="shared" si="9"/>
        <v>0.17902342192300516</v>
      </c>
      <c r="X62" s="8">
        <f t="shared" si="9"/>
        <v>0.1800139284223629</v>
      </c>
      <c r="Y62" s="8">
        <f t="shared" si="9"/>
        <v>0.1802567600538666</v>
      </c>
      <c r="Z62" s="8">
        <f t="shared" si="9"/>
        <v>0.17918801109856378</v>
      </c>
      <c r="AA62" s="4"/>
    </row>
    <row r="63" spans="1:27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</row>
    <row r="64" spans="1:27" ht="15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4"/>
    </row>
    <row r="66" ht="15.75">
      <c r="A66" s="1" t="s">
        <v>56</v>
      </c>
    </row>
    <row r="67" ht="15.75">
      <c r="A67" s="1" t="s">
        <v>57</v>
      </c>
    </row>
    <row r="68" spans="1:27" ht="15.75">
      <c r="A68" s="1" t="s">
        <v>58</v>
      </c>
      <c r="B68" s="3">
        <v>67.8233413696289</v>
      </c>
      <c r="C68" s="3">
        <v>72.3310470581055</v>
      </c>
      <c r="D68" s="3">
        <v>99.076057434082</v>
      </c>
      <c r="E68" s="3">
        <v>60.888298034668</v>
      </c>
      <c r="F68" s="3">
        <v>77.9664306640625</v>
      </c>
      <c r="G68" s="3">
        <v>85.8486251831055</v>
      </c>
      <c r="H68" s="3">
        <v>94.4710388183594</v>
      </c>
      <c r="I68" s="3">
        <v>99.2380676269531</v>
      </c>
      <c r="J68" s="3">
        <v>106.600959777832</v>
      </c>
      <c r="K68" s="3">
        <v>109.962036132813</v>
      </c>
      <c r="L68" s="3">
        <v>111.260078430176</v>
      </c>
      <c r="M68" s="3">
        <v>112.442199707031</v>
      </c>
      <c r="N68" s="3">
        <v>114.333305358887</v>
      </c>
      <c r="O68" s="3">
        <v>114.412574768066</v>
      </c>
      <c r="P68" s="3">
        <v>115.644622802734</v>
      </c>
      <c r="Q68" s="3">
        <v>116.933410644531</v>
      </c>
      <c r="R68" s="3">
        <v>118.953712463379</v>
      </c>
      <c r="S68" s="3">
        <v>119.154563903809</v>
      </c>
      <c r="T68" s="3">
        <v>120.305351257324</v>
      </c>
      <c r="U68" s="3">
        <v>121.467567443848</v>
      </c>
      <c r="V68" s="3">
        <v>122.895240783691</v>
      </c>
      <c r="W68" s="3">
        <v>125.079055786133</v>
      </c>
      <c r="X68" s="3">
        <v>126.911056518555</v>
      </c>
      <c r="Y68" s="3">
        <v>128.870513916016</v>
      </c>
      <c r="Z68" s="3">
        <v>130.495819091797</v>
      </c>
      <c r="AA68" s="4">
        <v>0.025987982749939</v>
      </c>
    </row>
    <row r="69" spans="1:27" ht="15.75">
      <c r="A69" s="1" t="s">
        <v>59</v>
      </c>
      <c r="B69" s="3">
        <v>60.6955375671387</v>
      </c>
      <c r="C69" s="3">
        <v>63.8304100036621</v>
      </c>
      <c r="D69" s="3">
        <v>96.5652923583984</v>
      </c>
      <c r="E69" s="3">
        <v>54.3991737365723</v>
      </c>
      <c r="F69" s="3">
        <v>71.9680252075195</v>
      </c>
      <c r="G69" s="3">
        <v>80.7239074707031</v>
      </c>
      <c r="H69" s="3">
        <v>89.9791641235352</v>
      </c>
      <c r="I69" s="3">
        <v>94.2063369750977</v>
      </c>
      <c r="J69" s="3">
        <v>104.155197143555</v>
      </c>
      <c r="K69" s="3">
        <v>107.641952514648</v>
      </c>
      <c r="L69" s="3">
        <v>108.880577087402</v>
      </c>
      <c r="M69" s="3">
        <v>108.747657775879</v>
      </c>
      <c r="N69" s="3">
        <v>110.641387939453</v>
      </c>
      <c r="O69" s="3">
        <v>110.603477478027</v>
      </c>
      <c r="P69" s="3">
        <v>110.343696594238</v>
      </c>
      <c r="Q69" s="3">
        <v>111.030303955078</v>
      </c>
      <c r="R69" s="3">
        <v>113.173110961914</v>
      </c>
      <c r="S69" s="3">
        <v>113.112319946289</v>
      </c>
      <c r="T69" s="3">
        <v>114.217994689941</v>
      </c>
      <c r="U69" s="3">
        <v>115.007614135742</v>
      </c>
      <c r="V69" s="3">
        <v>116.015090942383</v>
      </c>
      <c r="W69" s="3">
        <v>118.902984619141</v>
      </c>
      <c r="X69" s="3">
        <v>120.170257568359</v>
      </c>
      <c r="Y69" s="3">
        <v>121.912384033203</v>
      </c>
      <c r="Z69" s="3">
        <v>123.810874938965</v>
      </c>
      <c r="AA69" s="4">
        <v>0.0292243957519531</v>
      </c>
    </row>
    <row r="70" spans="1:27" ht="15.75">
      <c r="A70" s="1" t="s">
        <v>60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4"/>
    </row>
    <row r="71" spans="1:27" ht="15.75">
      <c r="A71" s="1" t="s">
        <v>61</v>
      </c>
      <c r="B71" s="3">
        <v>6.91129207611084</v>
      </c>
      <c r="C71" s="3">
        <v>6.96000003814697</v>
      </c>
      <c r="D71" s="3">
        <v>9.03283214569092</v>
      </c>
      <c r="E71" s="3">
        <v>6.53662395477295</v>
      </c>
      <c r="F71" s="3">
        <v>6.52109384536743</v>
      </c>
      <c r="G71" s="3">
        <v>6.50336170196533</v>
      </c>
      <c r="H71" s="3">
        <v>6.68082618713379</v>
      </c>
      <c r="I71" s="3">
        <v>6.6934642791748</v>
      </c>
      <c r="J71" s="3">
        <v>6.8150429725647</v>
      </c>
      <c r="K71" s="3">
        <v>6.89019203186035</v>
      </c>
      <c r="L71" s="3">
        <v>7.02436399459839</v>
      </c>
      <c r="M71" s="3">
        <v>7.15820455551147</v>
      </c>
      <c r="N71" s="3">
        <v>7.37706708908081</v>
      </c>
      <c r="O71" s="3">
        <v>7.55218458175659</v>
      </c>
      <c r="P71" s="3">
        <v>7.43279075622559</v>
      </c>
      <c r="Q71" s="3">
        <v>7.25120401382446</v>
      </c>
      <c r="R71" s="3">
        <v>7.40995645523071</v>
      </c>
      <c r="S71" s="3">
        <v>7.46809720993042</v>
      </c>
      <c r="T71" s="3">
        <v>7.78963327407837</v>
      </c>
      <c r="U71" s="3">
        <v>8.05059337615967</v>
      </c>
      <c r="V71" s="3">
        <v>8.42687511444092</v>
      </c>
      <c r="W71" s="3">
        <v>8.83316516876221</v>
      </c>
      <c r="X71" s="3">
        <v>8.96150875091553</v>
      </c>
      <c r="Y71" s="3">
        <v>9.15067195892334</v>
      </c>
      <c r="Z71" s="3">
        <v>9.24594974517822</v>
      </c>
      <c r="AA71" s="4">
        <v>0.0124245882034302</v>
      </c>
    </row>
    <row r="72" spans="1:27" ht="15.75">
      <c r="A72" s="1" t="s">
        <v>62</v>
      </c>
      <c r="B72" s="3">
        <v>6.4815502166748</v>
      </c>
      <c r="C72" s="3">
        <v>6.2159538269043</v>
      </c>
      <c r="D72" s="3">
        <v>7.77988147735596</v>
      </c>
      <c r="E72" s="3">
        <v>5.57541465759277</v>
      </c>
      <c r="F72" s="3">
        <v>5.76191663742065</v>
      </c>
      <c r="G72" s="3">
        <v>5.74626731872559</v>
      </c>
      <c r="H72" s="3">
        <v>5.90288352966309</v>
      </c>
      <c r="I72" s="3">
        <v>5.91403675079346</v>
      </c>
      <c r="J72" s="3">
        <v>6.02132844924927</v>
      </c>
      <c r="K72" s="3">
        <v>6.087646484375</v>
      </c>
      <c r="L72" s="3">
        <v>6.20604753494263</v>
      </c>
      <c r="M72" s="3">
        <v>6.3241548538208</v>
      </c>
      <c r="N72" s="3">
        <v>6.51728296279907</v>
      </c>
      <c r="O72" s="3">
        <v>6.67180490493774</v>
      </c>
      <c r="P72" s="3">
        <v>6.56645393371582</v>
      </c>
      <c r="Q72" s="3">
        <v>6.40621948242188</v>
      </c>
      <c r="R72" s="3">
        <v>6.54630374908447</v>
      </c>
      <c r="S72" s="3">
        <v>6.59760761260986</v>
      </c>
      <c r="T72" s="3">
        <v>6.88132095336914</v>
      </c>
      <c r="U72" s="3">
        <v>7.11157274246216</v>
      </c>
      <c r="V72" s="3">
        <v>7.44356060028076</v>
      </c>
      <c r="W72" s="3">
        <v>7.80200481414795</v>
      </c>
      <c r="X72" s="3">
        <v>7.9152307510376</v>
      </c>
      <c r="Y72" s="3">
        <v>8.08210754394531</v>
      </c>
      <c r="Z72" s="3">
        <v>8.16615962982178</v>
      </c>
      <c r="AA72" s="4">
        <v>0.0119349956512451</v>
      </c>
    </row>
    <row r="73" spans="1:27" ht="15.75">
      <c r="A73" s="1" t="s">
        <v>63</v>
      </c>
      <c r="B73" s="3">
        <v>1.24567580223083</v>
      </c>
      <c r="C73" s="3">
        <v>1.26900005340576</v>
      </c>
      <c r="D73" s="3">
        <v>1.3935421705246</v>
      </c>
      <c r="E73" s="3">
        <v>1.46731889247894</v>
      </c>
      <c r="F73" s="3">
        <v>1.4377110004425</v>
      </c>
      <c r="G73" s="3">
        <v>1.43768441677094</v>
      </c>
      <c r="H73" s="3">
        <v>1.44709956645966</v>
      </c>
      <c r="I73" s="3">
        <v>1.44413161277771</v>
      </c>
      <c r="J73" s="3">
        <v>1.45522820949554</v>
      </c>
      <c r="K73" s="3">
        <v>1.43448638916016</v>
      </c>
      <c r="L73" s="3">
        <v>1.4236261844635</v>
      </c>
      <c r="M73" s="3">
        <v>1.41495656967163</v>
      </c>
      <c r="N73" s="3">
        <v>1.41038489341736</v>
      </c>
      <c r="O73" s="3">
        <v>1.39920401573181</v>
      </c>
      <c r="P73" s="3">
        <v>1.39231753349304</v>
      </c>
      <c r="Q73" s="3">
        <v>1.3961615562439</v>
      </c>
      <c r="R73" s="3">
        <v>1.40410387516022</v>
      </c>
      <c r="S73" s="3">
        <v>1.41452026367188</v>
      </c>
      <c r="T73" s="3">
        <v>1.41672551631927</v>
      </c>
      <c r="U73" s="3">
        <v>1.42085027694702</v>
      </c>
      <c r="V73" s="3">
        <v>1.42825961112976</v>
      </c>
      <c r="W73" s="3">
        <v>1.43457007408142</v>
      </c>
      <c r="X73" s="3">
        <v>1.44043099880219</v>
      </c>
      <c r="Y73" s="3">
        <v>1.4465743303299</v>
      </c>
      <c r="Z73" s="3">
        <v>1.45169079303741</v>
      </c>
      <c r="AA73" s="4">
        <v>0.00586497783660889</v>
      </c>
    </row>
    <row r="74" spans="1:27" ht="15.75">
      <c r="A74" s="1" t="s">
        <v>64</v>
      </c>
      <c r="B74" s="3">
        <v>1.82583117485046</v>
      </c>
      <c r="C74" s="3">
        <v>1.85519826412201</v>
      </c>
      <c r="D74" s="3">
        <v>2.03187870979309</v>
      </c>
      <c r="E74" s="3">
        <v>2.02150201797485</v>
      </c>
      <c r="F74" s="3">
        <v>1.97998583316803</v>
      </c>
      <c r="G74" s="3">
        <v>1.991455078125</v>
      </c>
      <c r="H74" s="3">
        <v>2.00266027450562</v>
      </c>
      <c r="I74" s="3">
        <v>2.00376582145691</v>
      </c>
      <c r="J74" s="3">
        <v>2.02064681053162</v>
      </c>
      <c r="K74" s="3">
        <v>2.02822947502136</v>
      </c>
      <c r="L74" s="3">
        <v>2.00539827346802</v>
      </c>
      <c r="M74" s="3">
        <v>1.99306082725525</v>
      </c>
      <c r="N74" s="3">
        <v>1.99557530879974</v>
      </c>
      <c r="O74" s="3">
        <v>1.99203741550446</v>
      </c>
      <c r="P74" s="3">
        <v>1.98924112319946</v>
      </c>
      <c r="Q74" s="3">
        <v>1.98703968524933</v>
      </c>
      <c r="R74" s="3">
        <v>1.99715375900269</v>
      </c>
      <c r="S74" s="3">
        <v>2.00788235664368</v>
      </c>
      <c r="T74" s="3">
        <v>2.01678895950317</v>
      </c>
      <c r="U74" s="3">
        <v>2.02410769462585</v>
      </c>
      <c r="V74" s="3">
        <v>2.03277015686035</v>
      </c>
      <c r="W74" s="3">
        <v>2.04091262817383</v>
      </c>
      <c r="X74" s="3">
        <v>2.05422401428223</v>
      </c>
      <c r="Y74" s="3">
        <v>2.07043886184692</v>
      </c>
      <c r="Z74" s="3">
        <v>2.08278298377991</v>
      </c>
      <c r="AA74" s="4">
        <v>0.00504374504089355</v>
      </c>
    </row>
    <row r="75" spans="1:27" ht="15.75">
      <c r="A75" s="1" t="s">
        <v>65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</row>
    <row r="76" spans="1:27" ht="15.75">
      <c r="A76" s="1" t="s">
        <v>62</v>
      </c>
      <c r="B76" s="3">
        <v>6.6630334854126</v>
      </c>
      <c r="C76" s="3">
        <v>6.39000034332275</v>
      </c>
      <c r="D76" s="3">
        <v>7.997718334198</v>
      </c>
      <c r="E76" s="3">
        <v>5.73152637481689</v>
      </c>
      <c r="F76" s="3">
        <v>5.92325019836426</v>
      </c>
      <c r="G76" s="3">
        <v>5.9071626663208</v>
      </c>
      <c r="H76" s="3">
        <v>6.06816434860229</v>
      </c>
      <c r="I76" s="3">
        <v>6.07962989807129</v>
      </c>
      <c r="J76" s="3">
        <v>6.18992567062378</v>
      </c>
      <c r="K76" s="3">
        <v>6.25810050964355</v>
      </c>
      <c r="L76" s="3">
        <v>6.37981700897217</v>
      </c>
      <c r="M76" s="3">
        <v>6.50123119354248</v>
      </c>
      <c r="N76" s="3">
        <v>6.69976663589478</v>
      </c>
      <c r="O76" s="3">
        <v>6.85861539840698</v>
      </c>
      <c r="P76" s="3">
        <v>6.75031471252441</v>
      </c>
      <c r="Q76" s="3">
        <v>6.58559370040894</v>
      </c>
      <c r="R76" s="3">
        <v>6.72960042953491</v>
      </c>
      <c r="S76" s="3">
        <v>6.78234052658081</v>
      </c>
      <c r="T76" s="3">
        <v>7.07399797439575</v>
      </c>
      <c r="U76" s="3">
        <v>7.31069660186768</v>
      </c>
      <c r="V76" s="3">
        <v>7.65198040008545</v>
      </c>
      <c r="W76" s="3">
        <v>8.0204610824585</v>
      </c>
      <c r="X76" s="3">
        <v>8.13685703277588</v>
      </c>
      <c r="Y76" s="3">
        <v>8.30840682983398</v>
      </c>
      <c r="Z76" s="3">
        <v>8.39481163024902</v>
      </c>
      <c r="AA76" s="4">
        <v>0.0119349956512451</v>
      </c>
    </row>
    <row r="77" spans="1:27" ht="15.75">
      <c r="A77" s="1" t="s">
        <v>66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27" ht="15.75">
      <c r="A78" s="1" t="s">
        <v>63</v>
      </c>
      <c r="B78" s="3">
        <v>25.293478012085</v>
      </c>
      <c r="C78" s="3">
        <v>25.8199977874756</v>
      </c>
      <c r="D78" s="3">
        <v>28.5032234191895</v>
      </c>
      <c r="E78" s="3">
        <v>30.0057106018066</v>
      </c>
      <c r="F78" s="3">
        <v>29.3971138000488</v>
      </c>
      <c r="G78" s="3">
        <v>29.3078632354736</v>
      </c>
      <c r="H78" s="3">
        <v>29.4664154052734</v>
      </c>
      <c r="I78" s="3">
        <v>29.3328800201416</v>
      </c>
      <c r="J78" s="3">
        <v>29.549674987793</v>
      </c>
      <c r="K78" s="3">
        <v>28.9767570495605</v>
      </c>
      <c r="L78" s="3">
        <v>28.666877746582</v>
      </c>
      <c r="M78" s="3">
        <v>28.5094318389893</v>
      </c>
      <c r="N78" s="3">
        <v>28.3518867492676</v>
      </c>
      <c r="O78" s="3">
        <v>28.0988483428955</v>
      </c>
      <c r="P78" s="3">
        <v>27.9376621246338</v>
      </c>
      <c r="Q78" s="3">
        <v>28.0294418334961</v>
      </c>
      <c r="R78" s="3">
        <v>28.1348419189453</v>
      </c>
      <c r="S78" s="3">
        <v>28.3483066558838</v>
      </c>
      <c r="T78" s="3">
        <v>28.3515586853027</v>
      </c>
      <c r="U78" s="3">
        <v>28.4190940856934</v>
      </c>
      <c r="V78" s="3">
        <v>28.5458755493164</v>
      </c>
      <c r="W78" s="3">
        <v>28.6719055175781</v>
      </c>
      <c r="X78" s="3">
        <v>28.7757797241211</v>
      </c>
      <c r="Y78" s="3">
        <v>28.8812427520752</v>
      </c>
      <c r="Z78" s="3">
        <v>28.9384174346924</v>
      </c>
      <c r="AA78" s="4">
        <v>0.00496971607208252</v>
      </c>
    </row>
    <row r="79" ht="15.75">
      <c r="A79" s="1" t="s">
        <v>67</v>
      </c>
    </row>
    <row r="80" spans="1:27" ht="15.75">
      <c r="A80" s="1" t="s">
        <v>68</v>
      </c>
      <c r="B80" s="6">
        <v>9.10177516937256</v>
      </c>
      <c r="C80" s="6">
        <v>9.11042404174805</v>
      </c>
      <c r="D80" s="6">
        <v>9.62466144561768</v>
      </c>
      <c r="E80" s="6">
        <v>9.6329870223999</v>
      </c>
      <c r="F80" s="6">
        <v>8.96632957458496</v>
      </c>
      <c r="G80" s="6">
        <v>9.02749061584473</v>
      </c>
      <c r="H80" s="6">
        <v>8.98054027557373</v>
      </c>
      <c r="I80" s="6">
        <v>8.99274158477783</v>
      </c>
      <c r="J80" s="6">
        <v>9.01778984069824</v>
      </c>
      <c r="K80" s="6">
        <v>9.04601669311523</v>
      </c>
      <c r="L80" s="6">
        <v>9.082106590271</v>
      </c>
      <c r="M80" s="6">
        <v>9.14382934570313</v>
      </c>
      <c r="N80" s="6">
        <v>9.23445224761963</v>
      </c>
      <c r="O80" s="6">
        <v>9.34229755401611</v>
      </c>
      <c r="P80" s="6">
        <v>9.39929294586182</v>
      </c>
      <c r="Q80" s="6">
        <v>9.39234447479248</v>
      </c>
      <c r="R80" s="6">
        <v>9.44910526275635</v>
      </c>
      <c r="S80" s="6">
        <v>9.529128074646</v>
      </c>
      <c r="T80" s="6">
        <v>9.65880584716797</v>
      </c>
      <c r="U80" s="6">
        <v>9.83366394042969</v>
      </c>
      <c r="V80" s="6">
        <v>10.0029945373535</v>
      </c>
      <c r="W80" s="6">
        <v>10.1699934005737</v>
      </c>
      <c r="X80" s="6">
        <v>10.2945423126221</v>
      </c>
      <c r="Y80" s="6">
        <v>10.3671722412109</v>
      </c>
      <c r="Z80" s="6">
        <v>10.4549198150635</v>
      </c>
      <c r="AA80" s="4">
        <v>0.00600290298461914</v>
      </c>
    </row>
    <row r="82" ht="15.75">
      <c r="A82" s="1" t="s">
        <v>69</v>
      </c>
    </row>
    <row r="83" ht="15.75">
      <c r="A83" s="1" t="s">
        <v>57</v>
      </c>
    </row>
    <row r="84" spans="1:27" ht="15.75">
      <c r="A84" s="1" t="s">
        <v>58</v>
      </c>
      <c r="B84" s="3">
        <v>66.0442504882813</v>
      </c>
      <c r="C84" s="3">
        <v>72.3310470581055</v>
      </c>
      <c r="D84" s="3">
        <v>101.458053588867</v>
      </c>
      <c r="E84" s="3">
        <v>63.5284652709961</v>
      </c>
      <c r="F84" s="3">
        <v>82.09228515625</v>
      </c>
      <c r="G84" s="3">
        <v>91.5883026123047</v>
      </c>
      <c r="H84" s="3">
        <v>102.515045166016</v>
      </c>
      <c r="I84" s="3">
        <v>109.940414428711</v>
      </c>
      <c r="J84" s="3">
        <v>120.630241394043</v>
      </c>
      <c r="K84" s="3">
        <v>127.233757019043</v>
      </c>
      <c r="L84" s="3">
        <v>131.665008544922</v>
      </c>
      <c r="M84" s="3">
        <v>136.023468017578</v>
      </c>
      <c r="N84" s="3">
        <v>141.39208984375</v>
      </c>
      <c r="O84" s="3">
        <v>144.693206787109</v>
      </c>
      <c r="P84" s="3">
        <v>149.318328857422</v>
      </c>
      <c r="Q84" s="3">
        <v>153.600173950195</v>
      </c>
      <c r="R84" s="3">
        <v>158.592163085938</v>
      </c>
      <c r="S84" s="3">
        <v>160.935180664063</v>
      </c>
      <c r="T84" s="3">
        <v>164.27033996582</v>
      </c>
      <c r="U84" s="3">
        <v>167.542144775391</v>
      </c>
      <c r="V84" s="3">
        <v>171.192794799805</v>
      </c>
      <c r="W84" s="3">
        <v>176.005523681641</v>
      </c>
      <c r="X84" s="3">
        <v>180.337646484375</v>
      </c>
      <c r="Y84" s="3">
        <v>184.914459228516</v>
      </c>
      <c r="Z84" s="3">
        <v>189.157730102539</v>
      </c>
      <c r="AA84" s="4">
        <v>0.0426826477050781</v>
      </c>
    </row>
    <row r="85" spans="1:27" ht="15.75">
      <c r="A85" s="1" t="s">
        <v>59</v>
      </c>
      <c r="B85" s="3">
        <v>59.1034164428711</v>
      </c>
      <c r="C85" s="3">
        <v>63.8304100036621</v>
      </c>
      <c r="D85" s="3">
        <v>98.8869247436523</v>
      </c>
      <c r="E85" s="3">
        <v>56.7579650878906</v>
      </c>
      <c r="F85" s="3">
        <v>75.7764511108398</v>
      </c>
      <c r="G85" s="3">
        <v>86.1209564208984</v>
      </c>
      <c r="H85" s="3">
        <v>97.6407012939453</v>
      </c>
      <c r="I85" s="3">
        <v>104.366035461426</v>
      </c>
      <c r="J85" s="3">
        <v>117.862602233887</v>
      </c>
      <c r="K85" s="3">
        <v>124.549255371094</v>
      </c>
      <c r="L85" s="3">
        <v>128.849105834961</v>
      </c>
      <c r="M85" s="3">
        <v>131.554107666016</v>
      </c>
      <c r="N85" s="3">
        <v>136.826416015625</v>
      </c>
      <c r="O85" s="3">
        <v>139.875991821289</v>
      </c>
      <c r="P85" s="3">
        <v>142.473861694336</v>
      </c>
      <c r="Q85" s="3">
        <v>145.84602355957</v>
      </c>
      <c r="R85" s="3">
        <v>150.885314941406</v>
      </c>
      <c r="S85" s="3">
        <v>152.774261474609</v>
      </c>
      <c r="T85" s="3">
        <v>155.958389282227</v>
      </c>
      <c r="U85" s="3">
        <v>158.6318359375</v>
      </c>
      <c r="V85" s="3">
        <v>161.608749389648</v>
      </c>
      <c r="W85" s="3">
        <v>167.314834594727</v>
      </c>
      <c r="X85" s="3">
        <v>170.759124755859</v>
      </c>
      <c r="Y85" s="3">
        <v>174.93034362793</v>
      </c>
      <c r="Z85" s="3">
        <v>179.467697143555</v>
      </c>
      <c r="AA85" s="4">
        <v>0.0459717512130737</v>
      </c>
    </row>
    <row r="86" spans="1:27" ht="15.75">
      <c r="A86" s="1" t="s">
        <v>60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/>
    </row>
    <row r="87" spans="1:27" ht="15.75">
      <c r="A87" s="1" t="s">
        <v>61</v>
      </c>
      <c r="B87" s="3">
        <v>6.73000001907349</v>
      </c>
      <c r="C87" s="3">
        <v>6.96000003814697</v>
      </c>
      <c r="D87" s="3">
        <v>9.25000095367432</v>
      </c>
      <c r="E87" s="3">
        <v>6.82005739212036</v>
      </c>
      <c r="F87" s="3">
        <v>6.86617946624756</v>
      </c>
      <c r="G87" s="3">
        <v>6.93816423416138</v>
      </c>
      <c r="H87" s="3">
        <v>7.24968433380127</v>
      </c>
      <c r="I87" s="3">
        <v>7.41532182693481</v>
      </c>
      <c r="J87" s="3">
        <v>7.71194076538086</v>
      </c>
      <c r="K87" s="3">
        <v>7.97243356704712</v>
      </c>
      <c r="L87" s="3">
        <v>8.31262111663818</v>
      </c>
      <c r="M87" s="3">
        <v>8.65941619873047</v>
      </c>
      <c r="N87" s="3">
        <v>9.12296676635742</v>
      </c>
      <c r="O87" s="3">
        <v>9.55095958709717</v>
      </c>
      <c r="P87" s="3">
        <v>9.59709072113037</v>
      </c>
      <c r="Q87" s="3">
        <v>9.52496147155762</v>
      </c>
      <c r="R87" s="3">
        <v>9.8791446685791</v>
      </c>
      <c r="S87" s="3">
        <v>10.086727142334</v>
      </c>
      <c r="T87" s="3">
        <v>10.6363153457642</v>
      </c>
      <c r="U87" s="3">
        <v>11.1043109893799</v>
      </c>
      <c r="V87" s="3">
        <v>11.7386178970337</v>
      </c>
      <c r="W87" s="3">
        <v>12.4296264648438</v>
      </c>
      <c r="X87" s="3">
        <v>12.734094619751</v>
      </c>
      <c r="Y87" s="3">
        <v>13.1301689147949</v>
      </c>
      <c r="Z87" s="3">
        <v>13.4022903442383</v>
      </c>
      <c r="AA87" s="4">
        <v>0.0288985967636108</v>
      </c>
    </row>
    <row r="88" spans="1:27" ht="15.75">
      <c r="A88" s="1" t="s">
        <v>62</v>
      </c>
      <c r="B88" s="3">
        <v>6.31153106689453</v>
      </c>
      <c r="C88" s="3">
        <v>6.2159538269043</v>
      </c>
      <c r="D88" s="3">
        <v>7.96692609786987</v>
      </c>
      <c r="E88" s="3">
        <v>5.81716918945313</v>
      </c>
      <c r="F88" s="3">
        <v>6.06682777404785</v>
      </c>
      <c r="G88" s="3">
        <v>6.13045215606689</v>
      </c>
      <c r="H88" s="3">
        <v>6.40550136566162</v>
      </c>
      <c r="I88" s="3">
        <v>6.55183696746826</v>
      </c>
      <c r="J88" s="3">
        <v>6.81376886367798</v>
      </c>
      <c r="K88" s="3">
        <v>7.04383230209351</v>
      </c>
      <c r="L88" s="3">
        <v>7.3442268371582</v>
      </c>
      <c r="M88" s="3">
        <v>7.65045022964478</v>
      </c>
      <c r="N88" s="3">
        <v>8.05970096588135</v>
      </c>
      <c r="O88" s="3">
        <v>8.43757629394531</v>
      </c>
      <c r="P88" s="3">
        <v>8.47849178314209</v>
      </c>
      <c r="Q88" s="3">
        <v>8.41501522064209</v>
      </c>
      <c r="R88" s="3">
        <v>8.72770118713379</v>
      </c>
      <c r="S88" s="3">
        <v>8.91100692749023</v>
      </c>
      <c r="T88" s="3">
        <v>9.39606475830078</v>
      </c>
      <c r="U88" s="3">
        <v>9.80910491943359</v>
      </c>
      <c r="V88" s="3">
        <v>10.3688631057739</v>
      </c>
      <c r="W88" s="3">
        <v>10.9786243438721</v>
      </c>
      <c r="X88" s="3">
        <v>11.2473583221436</v>
      </c>
      <c r="Y88" s="3">
        <v>11.5969009399414</v>
      </c>
      <c r="Z88" s="3">
        <v>11.837100982666</v>
      </c>
      <c r="AA88" s="4">
        <v>0.0284010171890259</v>
      </c>
    </row>
    <row r="89" spans="1:27" ht="15.75">
      <c r="A89" s="1" t="s">
        <v>63</v>
      </c>
      <c r="B89" s="3">
        <v>1.2130001783371</v>
      </c>
      <c r="C89" s="3">
        <v>1.26900005340576</v>
      </c>
      <c r="D89" s="3">
        <v>1.42704582214355</v>
      </c>
      <c r="E89" s="3">
        <v>1.53094303607941</v>
      </c>
      <c r="F89" s="3">
        <v>1.51379227638245</v>
      </c>
      <c r="G89" s="3">
        <v>1.53380537033081</v>
      </c>
      <c r="H89" s="3">
        <v>1.570317029953</v>
      </c>
      <c r="I89" s="3">
        <v>1.59987425804138</v>
      </c>
      <c r="J89" s="3">
        <v>1.64674437046051</v>
      </c>
      <c r="K89" s="3">
        <v>1.65980100631714</v>
      </c>
      <c r="L89" s="3">
        <v>1.68471705913544</v>
      </c>
      <c r="M89" s="3">
        <v>1.71169984340668</v>
      </c>
      <c r="N89" s="3">
        <v>1.74417471885681</v>
      </c>
      <c r="O89" s="3">
        <v>1.7695198059082</v>
      </c>
      <c r="P89" s="3">
        <v>1.797736287117</v>
      </c>
      <c r="Q89" s="3">
        <v>1.83395540714264</v>
      </c>
      <c r="R89" s="3">
        <v>1.87198746204376</v>
      </c>
      <c r="S89" s="3">
        <v>1.91051065921783</v>
      </c>
      <c r="T89" s="3">
        <v>1.9344607591629</v>
      </c>
      <c r="U89" s="3">
        <v>1.95980131626129</v>
      </c>
      <c r="V89" s="3">
        <v>1.9895623922348</v>
      </c>
      <c r="W89" s="3">
        <v>2.01866149902344</v>
      </c>
      <c r="X89" s="3">
        <v>2.04681873321533</v>
      </c>
      <c r="Y89" s="3">
        <v>2.0756688117981</v>
      </c>
      <c r="Z89" s="3">
        <v>2.10427069664001</v>
      </c>
      <c r="AA89" s="4">
        <v>0.0222321748733521</v>
      </c>
    </row>
    <row r="90" spans="1:27" ht="15.75">
      <c r="A90" s="1" t="s">
        <v>64</v>
      </c>
      <c r="B90" s="3">
        <v>1.77793729305267</v>
      </c>
      <c r="C90" s="3">
        <v>1.85519826412201</v>
      </c>
      <c r="D90" s="3">
        <v>2.08072948455811</v>
      </c>
      <c r="E90" s="3">
        <v>2.10915589332581</v>
      </c>
      <c r="F90" s="3">
        <v>2.08476328849792</v>
      </c>
      <c r="G90" s="3">
        <v>2.12460017204285</v>
      </c>
      <c r="H90" s="3">
        <v>2.17318248748779</v>
      </c>
      <c r="I90" s="3">
        <v>2.21986222267151</v>
      </c>
      <c r="J90" s="3">
        <v>2.28657507896423</v>
      </c>
      <c r="K90" s="3">
        <v>2.34680318832397</v>
      </c>
      <c r="L90" s="3">
        <v>2.37318515777588</v>
      </c>
      <c r="M90" s="3">
        <v>2.41104364395142</v>
      </c>
      <c r="N90" s="3">
        <v>2.46785974502563</v>
      </c>
      <c r="O90" s="3">
        <v>2.51925349235535</v>
      </c>
      <c r="P90" s="3">
        <v>2.56847357749939</v>
      </c>
      <c r="Q90" s="3">
        <v>2.61011481285095</v>
      </c>
      <c r="R90" s="3">
        <v>2.66265678405762</v>
      </c>
      <c r="S90" s="3">
        <v>2.71193051338196</v>
      </c>
      <c r="T90" s="3">
        <v>2.75381445884705</v>
      </c>
      <c r="U90" s="3">
        <v>2.79188394546509</v>
      </c>
      <c r="V90" s="3">
        <v>2.83164429664612</v>
      </c>
      <c r="W90" s="3">
        <v>2.87187886238098</v>
      </c>
      <c r="X90" s="3">
        <v>2.91900444030762</v>
      </c>
      <c r="Y90" s="3">
        <v>2.97084307670593</v>
      </c>
      <c r="Z90" s="3">
        <v>3.01905846595764</v>
      </c>
      <c r="AA90" s="4">
        <v>0.021397590637207</v>
      </c>
    </row>
    <row r="91" spans="1:27" ht="15.75">
      <c r="A91" s="1" t="s">
        <v>65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</row>
    <row r="92" spans="1:27" ht="15.75">
      <c r="A92" s="1" t="s">
        <v>62</v>
      </c>
      <c r="B92" s="3">
        <v>6.48825359344482</v>
      </c>
      <c r="C92" s="3">
        <v>6.39000034332275</v>
      </c>
      <c r="D92" s="3">
        <v>8.19000053405762</v>
      </c>
      <c r="E92" s="3">
        <v>5.9800500869751</v>
      </c>
      <c r="F92" s="3">
        <v>6.23669862747192</v>
      </c>
      <c r="G92" s="3">
        <v>6.30210447311401</v>
      </c>
      <c r="H92" s="3">
        <v>6.58485555648804</v>
      </c>
      <c r="I92" s="3">
        <v>6.73528861999512</v>
      </c>
      <c r="J92" s="3">
        <v>7.004554271698</v>
      </c>
      <c r="K92" s="3">
        <v>7.24105930328369</v>
      </c>
      <c r="L92" s="3">
        <v>7.54986572265625</v>
      </c>
      <c r="M92" s="3">
        <v>7.86466312408447</v>
      </c>
      <c r="N92" s="3">
        <v>8.28537178039551</v>
      </c>
      <c r="O92" s="3">
        <v>8.67382907867432</v>
      </c>
      <c r="P92" s="3">
        <v>8.71588897705078</v>
      </c>
      <c r="Q92" s="3">
        <v>8.65063571929932</v>
      </c>
      <c r="R92" s="3">
        <v>8.97207641601563</v>
      </c>
      <c r="S92" s="3">
        <v>9.16051483154297</v>
      </c>
      <c r="T92" s="3">
        <v>9.65915489196777</v>
      </c>
      <c r="U92" s="3">
        <v>10.0837602615356</v>
      </c>
      <c r="V92" s="3">
        <v>10.6591911315918</v>
      </c>
      <c r="W92" s="3">
        <v>11.2860260009766</v>
      </c>
      <c r="X92" s="3">
        <v>11.5622835159302</v>
      </c>
      <c r="Y92" s="3">
        <v>11.9216146469116</v>
      </c>
      <c r="Z92" s="3">
        <v>12.1685400009155</v>
      </c>
      <c r="AA92" s="4">
        <v>0.0284010171890259</v>
      </c>
    </row>
    <row r="93" spans="1:27" ht="15.75">
      <c r="A93" s="1" t="s">
        <v>66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4"/>
    </row>
    <row r="94" spans="1:27" ht="15.75">
      <c r="A94" s="1" t="s">
        <v>63</v>
      </c>
      <c r="B94" s="3">
        <v>24.629997253418</v>
      </c>
      <c r="C94" s="3">
        <v>25.8199977874756</v>
      </c>
      <c r="D94" s="3">
        <v>29.1885013580322</v>
      </c>
      <c r="E94" s="3">
        <v>31.3067817687988</v>
      </c>
      <c r="F94" s="3">
        <v>30.9527606964111</v>
      </c>
      <c r="G94" s="3">
        <v>31.2673320770264</v>
      </c>
      <c r="H94" s="3">
        <v>31.9754180908203</v>
      </c>
      <c r="I94" s="3">
        <v>32.4962882995605</v>
      </c>
      <c r="J94" s="3">
        <v>33.4385757446289</v>
      </c>
      <c r="K94" s="3">
        <v>33.528133392334</v>
      </c>
      <c r="L94" s="3">
        <v>33.9243392944336</v>
      </c>
      <c r="M94" s="3">
        <v>34.4884033203125</v>
      </c>
      <c r="N94" s="3">
        <v>35.0618095397949</v>
      </c>
      <c r="O94" s="3">
        <v>35.5355377197266</v>
      </c>
      <c r="P94" s="3">
        <v>36.072624206543</v>
      </c>
      <c r="Q94" s="3">
        <v>36.8186225891113</v>
      </c>
      <c r="R94" s="3">
        <v>37.5100975036621</v>
      </c>
      <c r="S94" s="3">
        <v>38.2884178161621</v>
      </c>
      <c r="T94" s="3">
        <v>38.7124938964844</v>
      </c>
      <c r="U94" s="3">
        <v>39.1989097595215</v>
      </c>
      <c r="V94" s="3">
        <v>39.7643394470215</v>
      </c>
      <c r="W94" s="3">
        <v>40.3457946777344</v>
      </c>
      <c r="X94" s="3">
        <v>40.8897132873535</v>
      </c>
      <c r="Y94" s="3">
        <v>41.4412841796875</v>
      </c>
      <c r="Z94" s="3">
        <v>41.9471321105957</v>
      </c>
      <c r="AA94" s="4">
        <v>0.02132248878479</v>
      </c>
    </row>
    <row r="95" ht="15.75">
      <c r="A95" s="1" t="s">
        <v>67</v>
      </c>
    </row>
    <row r="96" spans="1:27" ht="15.75">
      <c r="A96" s="1" t="s">
        <v>68</v>
      </c>
      <c r="B96" s="6">
        <v>8.86302375793457</v>
      </c>
      <c r="C96" s="6">
        <v>9.11042404174805</v>
      </c>
      <c r="D96" s="6">
        <v>9.85605907440186</v>
      </c>
      <c r="E96" s="6">
        <v>10.0506811141968</v>
      </c>
      <c r="F96" s="6">
        <v>9.4408130645752</v>
      </c>
      <c r="G96" s="6">
        <v>9.63105201721191</v>
      </c>
      <c r="H96" s="6">
        <v>9.74521446228027</v>
      </c>
      <c r="I96" s="6">
        <v>9.96256542205811</v>
      </c>
      <c r="J96" s="6">
        <v>10.2045812606812</v>
      </c>
      <c r="K96" s="6">
        <v>10.4668731689453</v>
      </c>
      <c r="L96" s="6">
        <v>10.7477512359619</v>
      </c>
      <c r="M96" s="6">
        <v>11.0614643096924</v>
      </c>
      <c r="N96" s="6">
        <v>11.4199314117432</v>
      </c>
      <c r="O96" s="6">
        <v>11.8148469924927</v>
      </c>
      <c r="P96" s="6">
        <v>12.1362037658691</v>
      </c>
      <c r="Q96" s="6">
        <v>12.3374977111816</v>
      </c>
      <c r="R96" s="6">
        <v>12.5977907180786</v>
      </c>
      <c r="S96" s="6">
        <v>12.8704414367676</v>
      </c>
      <c r="T96" s="6">
        <v>13.1885681152344</v>
      </c>
      <c r="U96" s="6">
        <v>13.5637292861938</v>
      </c>
      <c r="V96" s="6">
        <v>13.9341487884521</v>
      </c>
      <c r="W96" s="6">
        <v>14.3107500076294</v>
      </c>
      <c r="X96" s="6">
        <v>14.6283044815063</v>
      </c>
      <c r="Y96" s="6">
        <v>14.8757076263428</v>
      </c>
      <c r="Z96" s="6">
        <v>15.1547298431396</v>
      </c>
      <c r="AA96" s="4">
        <v>0.0223723649978638</v>
      </c>
    </row>
    <row r="100" ht="15.75">
      <c r="A100" s="1" t="s">
        <v>70</v>
      </c>
    </row>
    <row r="101" ht="15.75">
      <c r="A101" s="1" t="s">
        <v>71</v>
      </c>
    </row>
    <row r="102" ht="15.75">
      <c r="A102" s="1" t="s">
        <v>72</v>
      </c>
    </row>
    <row r="103" ht="15.75">
      <c r="A103" s="1" t="s">
        <v>73</v>
      </c>
    </row>
    <row r="104" ht="15.75">
      <c r="A104" s="1" t="s">
        <v>74</v>
      </c>
    </row>
    <row r="105" ht="15.75">
      <c r="A105" s="1" t="s">
        <v>75</v>
      </c>
    </row>
    <row r="106" ht="15.75">
      <c r="A106" s="1" t="s">
        <v>76</v>
      </c>
    </row>
    <row r="107" ht="15.75">
      <c r="A107" s="1" t="s">
        <v>77</v>
      </c>
    </row>
    <row r="108" ht="15.75">
      <c r="A108" s="1" t="s">
        <v>78</v>
      </c>
    </row>
    <row r="109" ht="15.75">
      <c r="A109" s="1" t="s">
        <v>79</v>
      </c>
    </row>
    <row r="110" ht="15.75">
      <c r="A110" s="1" t="s">
        <v>80</v>
      </c>
    </row>
    <row r="111" ht="15.75">
      <c r="A111" s="1" t="s">
        <v>81</v>
      </c>
    </row>
    <row r="112" ht="15.75">
      <c r="A112" s="1" t="s">
        <v>82</v>
      </c>
    </row>
    <row r="113" ht="15.75">
      <c r="A113" s="1" t="s">
        <v>83</v>
      </c>
    </row>
    <row r="114" ht="15.75">
      <c r="A114" s="1" t="s">
        <v>84</v>
      </c>
    </row>
    <row r="115" ht="15.75">
      <c r="A115" s="1" t="s">
        <v>85</v>
      </c>
    </row>
    <row r="116" ht="15.75">
      <c r="A116" s="1" t="s">
        <v>86</v>
      </c>
    </row>
    <row r="117" ht="15.75">
      <c r="A117" s="1" t="s">
        <v>87</v>
      </c>
    </row>
    <row r="118" ht="15.75">
      <c r="A118" s="1" t="s">
        <v>88</v>
      </c>
    </row>
    <row r="119" ht="15.75">
      <c r="A119" s="1" t="s">
        <v>89</v>
      </c>
    </row>
    <row r="120" ht="15.75">
      <c r="A120" s="1" t="s">
        <v>90</v>
      </c>
    </row>
    <row r="121" ht="15.75">
      <c r="A121" s="1" t="s">
        <v>91</v>
      </c>
    </row>
    <row r="122" ht="15.75">
      <c r="A122" s="1" t="s">
        <v>92</v>
      </c>
    </row>
    <row r="123" ht="15.75">
      <c r="A123" s="1" t="s">
        <v>93</v>
      </c>
    </row>
    <row r="124" ht="15.75">
      <c r="A124" s="1" t="s">
        <v>94</v>
      </c>
    </row>
    <row r="125" ht="15.75">
      <c r="A125" s="1" t="s">
        <v>95</v>
      </c>
    </row>
    <row r="126" ht="15.75">
      <c r="A126" s="1" t="s">
        <v>96</v>
      </c>
    </row>
    <row r="127" ht="15.75">
      <c r="A127" s="1" t="s">
        <v>97</v>
      </c>
    </row>
    <row r="128" ht="15.75">
      <c r="A128" s="1" t="s">
        <v>98</v>
      </c>
    </row>
    <row r="129" ht="15.75">
      <c r="A129" s="1" t="s">
        <v>99</v>
      </c>
    </row>
  </sheetData>
  <sheetProtection/>
  <mergeCells count="1">
    <mergeCell ref="B33:AA33"/>
  </mergeCells>
  <printOptions/>
  <pageMargins left="0.5" right="0.5" top="0.5" bottom="0.5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Probir</dc:creator>
  <cp:keywords/>
  <dc:description/>
  <cp:lastModifiedBy>Chandy Ghosh</cp:lastModifiedBy>
  <cp:lastPrinted>2009-01-20T06:09:33Z</cp:lastPrinted>
  <dcterms:created xsi:type="dcterms:W3CDTF">2008-12-16T16:17:53Z</dcterms:created>
  <dcterms:modified xsi:type="dcterms:W3CDTF">2009-01-28T22:13:02Z</dcterms:modified>
  <cp:category/>
  <cp:version/>
  <cp:contentType/>
  <cp:contentStatus/>
</cp:coreProperties>
</file>